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799"/>
  </bookViews>
  <sheets>
    <sheet name="Checklist" sheetId="23" r:id="rId1"/>
    <sheet name="1.1.1.a" sheetId="1" r:id="rId2"/>
    <sheet name="1.1.1.d" sheetId="6" r:id="rId3"/>
    <sheet name="1.1.2.a" sheetId="7" r:id="rId4"/>
    <sheet name="1.1.2.b" sheetId="8" r:id="rId5"/>
    <sheet name="1.1.4.b" sheetId="9" r:id="rId6"/>
    <sheet name="1.2.1.a" sheetId="10" r:id="rId7"/>
    <sheet name="1.3.1.a" sheetId="11" r:id="rId8"/>
    <sheet name="2.1.1.a" sheetId="12" r:id="rId9"/>
    <sheet name="2.2.2.a" sheetId="13" r:id="rId10"/>
    <sheet name="2.3.1.b" sheetId="14" r:id="rId11"/>
    <sheet name="3.2.1.a" sheetId="15" r:id="rId12"/>
    <sheet name="3.2.2.a" sheetId="16" r:id="rId13"/>
    <sheet name="3.2.2.c" sheetId="17" r:id="rId14"/>
    <sheet name="4.3.1.a" sheetId="18" r:id="rId15"/>
    <sheet name="4.4.1.a" sheetId="19" r:id="rId16"/>
    <sheet name="5.4.1.a" sheetId="20" r:id="rId17"/>
    <sheet name="6.1.1.a" sheetId="21" r:id="rId18"/>
    <sheet name="6.1.3.a" sheetId="22" r:id="rId19"/>
    <sheet name="Hoja2" sheetId="2" state="hidden" r:id="rId20"/>
  </sheets>
  <definedNames>
    <definedName name="_xlnm.Print_Area" localSheetId="1">'1.1.1.a'!$A$1:$L$31</definedName>
    <definedName name="_xlnm.Print_Area" localSheetId="2">'1.1.1.d'!$A$1:$L$19</definedName>
    <definedName name="_xlnm.Print_Area" localSheetId="3">'1.1.2.a'!$A$1:$L$16</definedName>
    <definedName name="_xlnm.Print_Area" localSheetId="4">'1.1.2.b'!$A$1:$L$17</definedName>
    <definedName name="_xlnm.Print_Area" localSheetId="5">'1.1.4.b'!$A$1:$L$14</definedName>
    <definedName name="_xlnm.Print_Area" localSheetId="6">'1.2.1.a'!$A$1:$L$16</definedName>
    <definedName name="_xlnm.Print_Area" localSheetId="7">'1.3.1.a'!$A$1:$L$14</definedName>
    <definedName name="_xlnm.Print_Area" localSheetId="8">'2.1.1.a'!$A$1:$L$16</definedName>
    <definedName name="_xlnm.Print_Area" localSheetId="9">'2.2.2.a'!$A$1:$L$14</definedName>
    <definedName name="_xlnm.Print_Area" localSheetId="10">'2.3.1.b'!$A$1:$L$18</definedName>
    <definedName name="_xlnm.Print_Area" localSheetId="11">'3.2.1.a'!$A$1:$L$16</definedName>
    <definedName name="_xlnm.Print_Area" localSheetId="12">'3.2.2.a'!$A$1:$L$20</definedName>
    <definedName name="_xlnm.Print_Area" localSheetId="13">'3.2.2.c'!$A$1:$L$22</definedName>
    <definedName name="_xlnm.Print_Area" localSheetId="14">'4.3.1.a'!$A$1:$L$29</definedName>
    <definedName name="_xlnm.Print_Area" localSheetId="15">'4.4.1.a'!$A$1:$L$14</definedName>
    <definedName name="_xlnm.Print_Area" localSheetId="16">'5.4.1.a'!$A$1:$L$26</definedName>
    <definedName name="_xlnm.Print_Area" localSheetId="17">'6.1.1.a'!$A$1:$L$18</definedName>
    <definedName name="_xlnm.Print_Area" localSheetId="18">'6.1.3.a'!$A$1:$L$17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1" i="23" l="1"/>
  <c r="L241" i="23"/>
  <c r="K241" i="23"/>
  <c r="M239" i="23"/>
  <c r="L239" i="23"/>
  <c r="K239" i="23"/>
  <c r="M238" i="23"/>
  <c r="L238" i="23"/>
  <c r="K238" i="23"/>
  <c r="U236" i="23"/>
  <c r="T236" i="23"/>
  <c r="S236" i="23"/>
  <c r="V236" i="23" s="1"/>
  <c r="U235" i="23"/>
  <c r="T235" i="23"/>
  <c r="S235" i="23"/>
  <c r="V235" i="23" s="1"/>
  <c r="V234" i="23"/>
  <c r="U234" i="23"/>
  <c r="T234" i="23"/>
  <c r="S234" i="23"/>
  <c r="V233" i="23"/>
  <c r="U233" i="23"/>
  <c r="T233" i="23"/>
  <c r="S233" i="23"/>
  <c r="V232" i="23"/>
  <c r="U232" i="23"/>
  <c r="T232" i="23"/>
  <c r="S232" i="23"/>
  <c r="U231" i="23"/>
  <c r="T231" i="23"/>
  <c r="S231" i="23"/>
  <c r="V231" i="23" s="1"/>
  <c r="U230" i="23"/>
  <c r="T230" i="23"/>
  <c r="S230" i="23"/>
  <c r="V230" i="23" s="1"/>
  <c r="V229" i="23"/>
  <c r="U229" i="23"/>
  <c r="T229" i="23"/>
  <c r="S229" i="23"/>
  <c r="V228" i="23"/>
  <c r="U228" i="23"/>
  <c r="T228" i="23"/>
  <c r="S228" i="23"/>
  <c r="V227" i="23"/>
  <c r="U227" i="23"/>
  <c r="T227" i="23"/>
  <c r="S227" i="23"/>
  <c r="U226" i="23"/>
  <c r="T226" i="23"/>
  <c r="S226" i="23"/>
  <c r="V226" i="23" s="1"/>
  <c r="V225" i="23"/>
  <c r="U225" i="23"/>
  <c r="T225" i="23"/>
  <c r="S225" i="23"/>
  <c r="V224" i="23"/>
  <c r="U224" i="23"/>
  <c r="T224" i="23"/>
  <c r="S224" i="23"/>
  <c r="V223" i="23"/>
  <c r="U223" i="23"/>
  <c r="T223" i="23"/>
  <c r="S223" i="23"/>
  <c r="U222" i="23"/>
  <c r="T222" i="23"/>
  <c r="S222" i="23"/>
  <c r="V222" i="23" s="1"/>
  <c r="V221" i="23"/>
  <c r="U221" i="23"/>
  <c r="T221" i="23"/>
  <c r="S221" i="23"/>
  <c r="V220" i="23"/>
  <c r="U220" i="23"/>
  <c r="T220" i="23"/>
  <c r="S220" i="23"/>
  <c r="V219" i="23"/>
  <c r="U219" i="23"/>
  <c r="T219" i="23"/>
  <c r="S219" i="23"/>
  <c r="U218" i="23"/>
  <c r="T218" i="23"/>
  <c r="S218" i="23"/>
  <c r="V218" i="23" s="1"/>
  <c r="V217" i="23"/>
  <c r="U217" i="23"/>
  <c r="T217" i="23"/>
  <c r="S217" i="23"/>
  <c r="U216" i="23"/>
  <c r="T216" i="23"/>
  <c r="S216" i="23"/>
  <c r="V216" i="23" s="1"/>
  <c r="U215" i="23"/>
  <c r="T215" i="23"/>
  <c r="S215" i="23"/>
  <c r="V215" i="23" s="1"/>
  <c r="V214" i="23"/>
  <c r="U214" i="23"/>
  <c r="T214" i="23"/>
  <c r="S214" i="23"/>
  <c r="V213" i="23"/>
  <c r="U213" i="23"/>
  <c r="T213" i="23"/>
  <c r="S213" i="23"/>
  <c r="V212" i="23"/>
  <c r="U212" i="23"/>
  <c r="T212" i="23"/>
  <c r="S212" i="23"/>
  <c r="U211" i="23"/>
  <c r="T211" i="23"/>
  <c r="S211" i="23"/>
  <c r="V211" i="23" s="1"/>
  <c r="V210" i="23"/>
  <c r="U210" i="23"/>
  <c r="T210" i="23"/>
  <c r="S210" i="23"/>
  <c r="V209" i="23"/>
  <c r="U209" i="23"/>
  <c r="T209" i="23"/>
  <c r="S209" i="23"/>
  <c r="V208" i="23"/>
  <c r="U208" i="23"/>
  <c r="T208" i="23"/>
  <c r="S208" i="23"/>
  <c r="V207" i="23"/>
  <c r="U207" i="23"/>
  <c r="T207" i="23"/>
  <c r="S207" i="23"/>
  <c r="V206" i="23"/>
  <c r="U206" i="23"/>
  <c r="T206" i="23"/>
  <c r="S206" i="23"/>
  <c r="V205" i="23"/>
  <c r="U205" i="23"/>
  <c r="T205" i="23"/>
  <c r="S205" i="23"/>
  <c r="U204" i="23"/>
  <c r="T204" i="23"/>
  <c r="S204" i="23"/>
  <c r="V204" i="23" s="1"/>
  <c r="V203" i="23"/>
  <c r="U203" i="23"/>
  <c r="T203" i="23"/>
  <c r="S203" i="23"/>
  <c r="V202" i="23"/>
  <c r="U202" i="23"/>
  <c r="T202" i="23"/>
  <c r="S202" i="23"/>
  <c r="V201" i="23"/>
  <c r="U201" i="23"/>
  <c r="T201" i="23"/>
  <c r="S201" i="23"/>
  <c r="U200" i="23"/>
  <c r="T200" i="23"/>
  <c r="S200" i="23"/>
  <c r="V200" i="23" s="1"/>
  <c r="V199" i="23"/>
  <c r="U199" i="23"/>
  <c r="T199" i="23"/>
  <c r="S199" i="23"/>
  <c r="V198" i="23"/>
  <c r="U198" i="23"/>
  <c r="T198" i="23"/>
  <c r="S198" i="23"/>
  <c r="V197" i="23"/>
  <c r="U197" i="23"/>
  <c r="T197" i="23"/>
  <c r="S197" i="23"/>
  <c r="U196" i="23"/>
  <c r="T196" i="23"/>
  <c r="S196" i="23"/>
  <c r="V196" i="23" s="1"/>
  <c r="V195" i="23"/>
  <c r="U195" i="23"/>
  <c r="T195" i="23"/>
  <c r="S195" i="23"/>
  <c r="V194" i="23"/>
  <c r="U194" i="23"/>
  <c r="T194" i="23"/>
  <c r="S194" i="23"/>
  <c r="V193" i="23"/>
  <c r="U193" i="23"/>
  <c r="T193" i="23"/>
  <c r="S193" i="23"/>
  <c r="U192" i="23"/>
  <c r="T192" i="23"/>
  <c r="S192" i="23"/>
  <c r="V192" i="23" s="1"/>
  <c r="V191" i="23"/>
  <c r="U191" i="23"/>
  <c r="T191" i="23"/>
  <c r="S191" i="23"/>
  <c r="V190" i="23"/>
  <c r="U190" i="23"/>
  <c r="T190" i="23"/>
  <c r="S190" i="23"/>
  <c r="V189" i="23"/>
  <c r="U189" i="23"/>
  <c r="T189" i="23"/>
  <c r="S189" i="23"/>
  <c r="U188" i="23"/>
  <c r="T188" i="23"/>
  <c r="S188" i="23"/>
  <c r="V188" i="23" s="1"/>
  <c r="V187" i="23"/>
  <c r="U187" i="23"/>
  <c r="T187" i="23"/>
  <c r="S187" i="23"/>
  <c r="V186" i="23"/>
  <c r="U186" i="23"/>
  <c r="T186" i="23"/>
  <c r="S186" i="23"/>
  <c r="V185" i="23"/>
  <c r="U185" i="23"/>
  <c r="T185" i="23"/>
  <c r="S185" i="23"/>
  <c r="U184" i="23"/>
  <c r="T184" i="23"/>
  <c r="S184" i="23"/>
  <c r="V184" i="23" s="1"/>
  <c r="U183" i="23"/>
  <c r="T183" i="23"/>
  <c r="S183" i="23"/>
  <c r="V183" i="23" s="1"/>
  <c r="U182" i="23"/>
  <c r="T182" i="23"/>
  <c r="S182" i="23"/>
  <c r="V182" i="23" s="1"/>
  <c r="V181" i="23"/>
  <c r="U181" i="23"/>
  <c r="T181" i="23"/>
  <c r="S181" i="23"/>
  <c r="V180" i="23"/>
  <c r="U180" i="23"/>
  <c r="T180" i="23"/>
  <c r="S180" i="23"/>
  <c r="V179" i="23"/>
  <c r="U179" i="23"/>
  <c r="T179" i="23"/>
  <c r="S179" i="23"/>
  <c r="U178" i="23"/>
  <c r="T178" i="23"/>
  <c r="S178" i="23"/>
  <c r="V178" i="23" s="1"/>
  <c r="V177" i="23"/>
  <c r="U177" i="23"/>
  <c r="T177" i="23"/>
  <c r="S177" i="23"/>
  <c r="V176" i="23"/>
  <c r="U176" i="23"/>
  <c r="T176" i="23"/>
  <c r="S176" i="23"/>
  <c r="V175" i="23"/>
  <c r="U175" i="23"/>
  <c r="T175" i="23"/>
  <c r="S175" i="23"/>
  <c r="V174" i="23"/>
  <c r="U174" i="23"/>
  <c r="T174" i="23"/>
  <c r="S174" i="23"/>
  <c r="V173" i="23"/>
  <c r="U173" i="23"/>
  <c r="T173" i="23"/>
  <c r="S173" i="23"/>
  <c r="U172" i="23"/>
  <c r="T172" i="23"/>
  <c r="S172" i="23"/>
  <c r="V172" i="23" s="1"/>
  <c r="V171" i="23"/>
  <c r="U171" i="23"/>
  <c r="T171" i="23"/>
  <c r="S171" i="23"/>
  <c r="V170" i="23"/>
  <c r="U170" i="23"/>
  <c r="T170" i="23"/>
  <c r="S170" i="23"/>
  <c r="V169" i="23"/>
  <c r="U169" i="23"/>
  <c r="T169" i="23"/>
  <c r="S169" i="23"/>
  <c r="U168" i="23"/>
  <c r="T168" i="23"/>
  <c r="S168" i="23"/>
  <c r="V168" i="23" s="1"/>
  <c r="V167" i="23"/>
  <c r="U167" i="23"/>
  <c r="T167" i="23"/>
  <c r="S167" i="23"/>
  <c r="V166" i="23"/>
  <c r="U166" i="23"/>
  <c r="T166" i="23"/>
  <c r="S166" i="23"/>
  <c r="V165" i="23"/>
  <c r="U165" i="23"/>
  <c r="T165" i="23"/>
  <c r="S165" i="23"/>
  <c r="U164" i="23"/>
  <c r="T164" i="23"/>
  <c r="S164" i="23"/>
  <c r="V164" i="23" s="1"/>
  <c r="V163" i="23"/>
  <c r="U163" i="23"/>
  <c r="T163" i="23"/>
  <c r="S163" i="23"/>
  <c r="V162" i="23"/>
  <c r="U162" i="23"/>
  <c r="T162" i="23"/>
  <c r="S162" i="23"/>
  <c r="V161" i="23"/>
  <c r="U161" i="23"/>
  <c r="T161" i="23"/>
  <c r="S161" i="23"/>
  <c r="U160" i="23"/>
  <c r="T160" i="23"/>
  <c r="S160" i="23"/>
  <c r="V160" i="23" s="1"/>
  <c r="V159" i="23"/>
  <c r="U159" i="23"/>
  <c r="T159" i="23"/>
  <c r="S159" i="23"/>
  <c r="V158" i="23"/>
  <c r="U158" i="23"/>
  <c r="T158" i="23"/>
  <c r="S158" i="23"/>
  <c r="V157" i="23"/>
  <c r="U157" i="23"/>
  <c r="T157" i="23"/>
  <c r="S157" i="23"/>
  <c r="U156" i="23"/>
  <c r="T156" i="23"/>
  <c r="S156" i="23"/>
  <c r="V156" i="23" s="1"/>
  <c r="V155" i="23"/>
  <c r="U155" i="23"/>
  <c r="T155" i="23"/>
  <c r="S155" i="23"/>
  <c r="V154" i="23"/>
  <c r="U154" i="23"/>
  <c r="T154" i="23"/>
  <c r="S154" i="23"/>
  <c r="V153" i="23"/>
  <c r="U153" i="23"/>
  <c r="T153" i="23"/>
  <c r="S153" i="23"/>
  <c r="U152" i="23"/>
  <c r="T152" i="23"/>
  <c r="S152" i="23"/>
  <c r="V152" i="23" s="1"/>
  <c r="V151" i="23"/>
  <c r="U151" i="23"/>
  <c r="T151" i="23"/>
  <c r="S151" i="23"/>
  <c r="V150" i="23"/>
  <c r="U150" i="23"/>
  <c r="T150" i="23"/>
  <c r="S150" i="23"/>
  <c r="V149" i="23"/>
  <c r="U149" i="23"/>
  <c r="T149" i="23"/>
  <c r="S149" i="23"/>
  <c r="U148" i="23"/>
  <c r="T148" i="23"/>
  <c r="S148" i="23"/>
  <c r="V148" i="23" s="1"/>
  <c r="V147" i="23"/>
  <c r="U147" i="23"/>
  <c r="T147" i="23"/>
  <c r="S147" i="23"/>
  <c r="V146" i="23"/>
  <c r="U146" i="23"/>
  <c r="T146" i="23"/>
  <c r="S146" i="23"/>
  <c r="V145" i="23"/>
  <c r="U145" i="23"/>
  <c r="T145" i="23"/>
  <c r="S145" i="23"/>
  <c r="U144" i="23"/>
  <c r="T144" i="23"/>
  <c r="S144" i="23"/>
  <c r="V144" i="23" s="1"/>
  <c r="V143" i="23"/>
  <c r="U143" i="23"/>
  <c r="T143" i="23"/>
  <c r="S143" i="23"/>
  <c r="V142" i="23"/>
  <c r="U142" i="23"/>
  <c r="T142" i="23"/>
  <c r="S142" i="23"/>
  <c r="V141" i="23"/>
  <c r="U141" i="23"/>
  <c r="T141" i="23"/>
  <c r="S141" i="23"/>
  <c r="U140" i="23"/>
  <c r="T140" i="23"/>
  <c r="S140" i="23"/>
  <c r="V140" i="23" s="1"/>
  <c r="V139" i="23"/>
  <c r="U139" i="23"/>
  <c r="T139" i="23"/>
  <c r="S139" i="23"/>
  <c r="V138" i="23"/>
  <c r="U138" i="23"/>
  <c r="T138" i="23"/>
  <c r="S138" i="23"/>
  <c r="V137" i="23"/>
  <c r="U137" i="23"/>
  <c r="T137" i="23"/>
  <c r="S137" i="23"/>
  <c r="V136" i="23"/>
  <c r="U136" i="23"/>
  <c r="T136" i="23"/>
  <c r="S136" i="23"/>
  <c r="V135" i="23"/>
  <c r="U135" i="23"/>
  <c r="T135" i="23"/>
  <c r="S135" i="23"/>
  <c r="U134" i="23"/>
  <c r="T134" i="23"/>
  <c r="S134" i="23"/>
  <c r="V134" i="23" s="1"/>
  <c r="V133" i="23"/>
  <c r="U133" i="23"/>
  <c r="T133" i="23"/>
  <c r="S133" i="23"/>
  <c r="V132" i="23"/>
  <c r="U132" i="23"/>
  <c r="T132" i="23"/>
  <c r="S132" i="23"/>
  <c r="V131" i="23"/>
  <c r="U131" i="23"/>
  <c r="T131" i="23"/>
  <c r="S131" i="23"/>
  <c r="U130" i="23"/>
  <c r="T130" i="23"/>
  <c r="S130" i="23"/>
  <c r="V130" i="23" s="1"/>
  <c r="V129" i="23"/>
  <c r="U129" i="23"/>
  <c r="T129" i="23"/>
  <c r="S129" i="23"/>
  <c r="V128" i="23"/>
  <c r="U128" i="23"/>
  <c r="T128" i="23"/>
  <c r="S128" i="23"/>
  <c r="V127" i="23"/>
  <c r="U127" i="23"/>
  <c r="T127" i="23"/>
  <c r="S127" i="23"/>
  <c r="U126" i="23"/>
  <c r="T126" i="23"/>
  <c r="S126" i="23"/>
  <c r="V126" i="23" s="1"/>
  <c r="V125" i="23"/>
  <c r="U125" i="23"/>
  <c r="T125" i="23"/>
  <c r="S125" i="23"/>
  <c r="V124" i="23"/>
  <c r="U124" i="23"/>
  <c r="T124" i="23"/>
  <c r="S124" i="23"/>
  <c r="V123" i="23"/>
  <c r="U123" i="23"/>
  <c r="T123" i="23"/>
  <c r="S123" i="23"/>
  <c r="U122" i="23"/>
  <c r="T122" i="23"/>
  <c r="S122" i="23"/>
  <c r="V122" i="23" s="1"/>
  <c r="U121" i="23"/>
  <c r="T121" i="23"/>
  <c r="S121" i="23"/>
  <c r="V121" i="23" s="1"/>
  <c r="U120" i="23"/>
  <c r="T120" i="23"/>
  <c r="S120" i="23"/>
  <c r="V120" i="23" s="1"/>
  <c r="U119" i="23"/>
  <c r="T119" i="23"/>
  <c r="S119" i="23"/>
  <c r="V119" i="23" s="1"/>
  <c r="V118" i="23"/>
  <c r="U118" i="23"/>
  <c r="T118" i="23"/>
  <c r="S118" i="23"/>
  <c r="V117" i="23"/>
  <c r="U117" i="23"/>
  <c r="T117" i="23"/>
  <c r="S117" i="23"/>
  <c r="V116" i="23"/>
  <c r="U116" i="23"/>
  <c r="T116" i="23"/>
  <c r="S116" i="23"/>
  <c r="U115" i="23"/>
  <c r="T115" i="23"/>
  <c r="S115" i="23"/>
  <c r="V115" i="23" s="1"/>
  <c r="V114" i="23"/>
  <c r="U114" i="23"/>
  <c r="T114" i="23"/>
  <c r="S114" i="23"/>
  <c r="V113" i="23"/>
  <c r="U113" i="23"/>
  <c r="T113" i="23"/>
  <c r="S113" i="23"/>
  <c r="V112" i="23"/>
  <c r="U112" i="23"/>
  <c r="T112" i="23"/>
  <c r="S112" i="23"/>
  <c r="U111" i="23"/>
  <c r="T111" i="23"/>
  <c r="S111" i="23"/>
  <c r="V111" i="23" s="1"/>
  <c r="V110" i="23"/>
  <c r="U110" i="23"/>
  <c r="T110" i="23"/>
  <c r="S110" i="23"/>
  <c r="V109" i="23"/>
  <c r="U109" i="23"/>
  <c r="T109" i="23"/>
  <c r="S109" i="23"/>
  <c r="V108" i="23"/>
  <c r="U108" i="23"/>
  <c r="T108" i="23"/>
  <c r="S108" i="23"/>
  <c r="V107" i="23"/>
  <c r="U107" i="23"/>
  <c r="T107" i="23"/>
  <c r="S107" i="23"/>
  <c r="V106" i="23"/>
  <c r="U106" i="23"/>
  <c r="T106" i="23"/>
  <c r="S106" i="23"/>
  <c r="U105" i="23"/>
  <c r="T105" i="23"/>
  <c r="S105" i="23"/>
  <c r="V105" i="23" s="1"/>
  <c r="V104" i="23"/>
  <c r="U104" i="23"/>
  <c r="T104" i="23"/>
  <c r="S104" i="23"/>
  <c r="V103" i="23"/>
  <c r="U103" i="23"/>
  <c r="T103" i="23"/>
  <c r="S103" i="23"/>
  <c r="V102" i="23"/>
  <c r="U102" i="23"/>
  <c r="T102" i="23"/>
  <c r="S102" i="23"/>
  <c r="U101" i="23"/>
  <c r="T101" i="23"/>
  <c r="S101" i="23"/>
  <c r="V101" i="23" s="1"/>
  <c r="U100" i="23"/>
  <c r="T100" i="23"/>
  <c r="S100" i="23"/>
  <c r="V100" i="23" s="1"/>
  <c r="V99" i="23"/>
  <c r="U99" i="23"/>
  <c r="T99" i="23"/>
  <c r="S99" i="23"/>
  <c r="U98" i="23"/>
  <c r="T98" i="23"/>
  <c r="S98" i="23"/>
  <c r="V98" i="23" s="1"/>
  <c r="V97" i="23"/>
  <c r="U97" i="23"/>
  <c r="T97" i="23"/>
  <c r="S97" i="23"/>
  <c r="V96" i="23"/>
  <c r="U96" i="23"/>
  <c r="T96" i="23"/>
  <c r="S96" i="23"/>
  <c r="V95" i="23"/>
  <c r="U95" i="23"/>
  <c r="T95" i="23"/>
  <c r="S95" i="23"/>
  <c r="U94" i="23"/>
  <c r="T94" i="23"/>
  <c r="S94" i="23"/>
  <c r="V94" i="23" s="1"/>
  <c r="U93" i="23"/>
  <c r="T93" i="23"/>
  <c r="S93" i="23"/>
  <c r="V93" i="23" s="1"/>
  <c r="U92" i="23"/>
  <c r="T92" i="23"/>
  <c r="S92" i="23"/>
  <c r="V92" i="23" s="1"/>
  <c r="V91" i="23"/>
  <c r="U91" i="23"/>
  <c r="T91" i="23"/>
  <c r="S91" i="23"/>
  <c r="V90" i="23"/>
  <c r="U90" i="23"/>
  <c r="T90" i="23"/>
  <c r="S90" i="23"/>
  <c r="V89" i="23"/>
  <c r="U89" i="23"/>
  <c r="T89" i="23"/>
  <c r="S89" i="23"/>
  <c r="V88" i="23"/>
  <c r="U88" i="23"/>
  <c r="T88" i="23"/>
  <c r="S88" i="23"/>
  <c r="V87" i="23"/>
  <c r="U87" i="23"/>
  <c r="T87" i="23"/>
  <c r="S87" i="23"/>
  <c r="U86" i="23"/>
  <c r="T86" i="23"/>
  <c r="S86" i="23"/>
  <c r="V86" i="23" s="1"/>
  <c r="V85" i="23"/>
  <c r="U85" i="23"/>
  <c r="T85" i="23"/>
  <c r="S85" i="23"/>
  <c r="V84" i="23"/>
  <c r="U84" i="23"/>
  <c r="T84" i="23"/>
  <c r="S84" i="23"/>
  <c r="V83" i="23"/>
  <c r="U83" i="23"/>
  <c r="T83" i="23"/>
  <c r="S83" i="23"/>
  <c r="U82" i="23"/>
  <c r="T82" i="23"/>
  <c r="S82" i="23"/>
  <c r="V82" i="23" s="1"/>
  <c r="U81" i="23"/>
  <c r="T81" i="23"/>
  <c r="S81" i="23"/>
  <c r="V81" i="23" s="1"/>
  <c r="U80" i="23"/>
  <c r="T80" i="23"/>
  <c r="S80" i="23"/>
  <c r="V80" i="23" s="1"/>
  <c r="V79" i="23"/>
  <c r="U79" i="23"/>
  <c r="T79" i="23"/>
  <c r="S79" i="23"/>
  <c r="V78" i="23"/>
  <c r="U78" i="23"/>
  <c r="T78" i="23"/>
  <c r="S78" i="23"/>
  <c r="V77" i="23"/>
  <c r="U77" i="23"/>
  <c r="T77" i="23"/>
  <c r="S77" i="23"/>
  <c r="U76" i="23"/>
  <c r="T76" i="23"/>
  <c r="S76" i="23"/>
  <c r="V76" i="23" s="1"/>
  <c r="U75" i="23"/>
  <c r="T75" i="23"/>
  <c r="S75" i="23"/>
  <c r="V75" i="23" s="1"/>
  <c r="V74" i="23"/>
  <c r="U74" i="23"/>
  <c r="T74" i="23"/>
  <c r="S74" i="23"/>
  <c r="V73" i="23"/>
  <c r="U73" i="23"/>
  <c r="T73" i="23"/>
  <c r="S73" i="23"/>
  <c r="V72" i="23"/>
  <c r="U72" i="23"/>
  <c r="T72" i="23"/>
  <c r="S72" i="23"/>
  <c r="U71" i="23"/>
  <c r="T71" i="23"/>
  <c r="S71" i="23"/>
  <c r="V71" i="23" s="1"/>
  <c r="V70" i="23"/>
  <c r="U70" i="23"/>
  <c r="T70" i="23"/>
  <c r="S70" i="23"/>
  <c r="V69" i="23"/>
  <c r="U69" i="23"/>
  <c r="T69" i="23"/>
  <c r="S69" i="23"/>
  <c r="V68" i="23"/>
  <c r="U68" i="23"/>
  <c r="T68" i="23"/>
  <c r="S68" i="23"/>
  <c r="V67" i="23"/>
  <c r="U67" i="23"/>
  <c r="T67" i="23"/>
  <c r="S67" i="23"/>
  <c r="U66" i="23"/>
  <c r="T66" i="23"/>
  <c r="S66" i="23"/>
  <c r="V66" i="23" s="1"/>
  <c r="V65" i="23"/>
  <c r="U65" i="23"/>
  <c r="T65" i="23"/>
  <c r="S65" i="23"/>
  <c r="V64" i="23"/>
  <c r="U64" i="23"/>
  <c r="T64" i="23"/>
  <c r="S64" i="23"/>
  <c r="V63" i="23"/>
  <c r="U63" i="23"/>
  <c r="T63" i="23"/>
  <c r="S63" i="23"/>
  <c r="V62" i="23"/>
  <c r="U62" i="23"/>
  <c r="T62" i="23"/>
  <c r="S62" i="23"/>
  <c r="V61" i="23"/>
  <c r="U61" i="23"/>
  <c r="T61" i="23"/>
  <c r="S61" i="23"/>
  <c r="U60" i="23"/>
  <c r="T60" i="23"/>
  <c r="S60" i="23"/>
  <c r="V60" i="23" s="1"/>
  <c r="V59" i="23"/>
  <c r="U59" i="23"/>
  <c r="T59" i="23"/>
  <c r="S59" i="23"/>
  <c r="V58" i="23"/>
  <c r="U58" i="23"/>
  <c r="T58" i="23"/>
  <c r="S58" i="23"/>
  <c r="V57" i="23"/>
  <c r="U57" i="23"/>
  <c r="T57" i="23"/>
  <c r="S57" i="23"/>
  <c r="U56" i="23"/>
  <c r="T56" i="23"/>
  <c r="S56" i="23"/>
  <c r="V56" i="23" s="1"/>
  <c r="V55" i="23"/>
  <c r="U55" i="23"/>
  <c r="T55" i="23"/>
  <c r="S55" i="23"/>
  <c r="V54" i="23"/>
  <c r="U54" i="23"/>
  <c r="T54" i="23"/>
  <c r="S54" i="23"/>
  <c r="V53" i="23"/>
  <c r="U53" i="23"/>
  <c r="T53" i="23"/>
  <c r="S53" i="23"/>
  <c r="U52" i="23"/>
  <c r="T52" i="23"/>
  <c r="S52" i="23"/>
  <c r="V52" i="23" s="1"/>
  <c r="V51" i="23"/>
  <c r="U51" i="23"/>
  <c r="T51" i="23"/>
  <c r="S51" i="23"/>
  <c r="V50" i="23"/>
  <c r="U50" i="23"/>
  <c r="T50" i="23"/>
  <c r="S50" i="23"/>
  <c r="V49" i="23"/>
  <c r="U49" i="23"/>
  <c r="T49" i="23"/>
  <c r="S49" i="23"/>
  <c r="U48" i="23"/>
  <c r="T48" i="23"/>
  <c r="S48" i="23"/>
  <c r="V48" i="23" s="1"/>
  <c r="V47" i="23"/>
  <c r="U47" i="23"/>
  <c r="T47" i="23"/>
  <c r="S47" i="23"/>
  <c r="V46" i="23"/>
  <c r="U46" i="23"/>
  <c r="T46" i="23"/>
  <c r="S46" i="23"/>
  <c r="V45" i="23"/>
  <c r="U45" i="23"/>
  <c r="T45" i="23"/>
  <c r="S45" i="23"/>
  <c r="V44" i="23"/>
  <c r="U44" i="23"/>
  <c r="T44" i="23"/>
  <c r="S44" i="23"/>
  <c r="V43" i="23"/>
  <c r="U43" i="23"/>
  <c r="T43" i="23"/>
  <c r="S43" i="23"/>
  <c r="V42" i="23"/>
  <c r="U42" i="23"/>
  <c r="T42" i="23"/>
  <c r="S42" i="23"/>
  <c r="V41" i="23"/>
  <c r="U41" i="23"/>
  <c r="T41" i="23"/>
  <c r="S41" i="23"/>
  <c r="V40" i="23"/>
  <c r="U40" i="23"/>
  <c r="T40" i="23"/>
  <c r="S40" i="23"/>
  <c r="V39" i="23"/>
  <c r="U39" i="23"/>
  <c r="T39" i="23"/>
  <c r="S39" i="23"/>
  <c r="V38" i="23"/>
  <c r="U38" i="23"/>
  <c r="T38" i="23"/>
  <c r="S38" i="23"/>
  <c r="V37" i="23"/>
  <c r="U37" i="23"/>
  <c r="T37" i="23"/>
  <c r="S37" i="23"/>
  <c r="V36" i="23"/>
  <c r="U36" i="23"/>
  <c r="T36" i="23"/>
  <c r="S36" i="23"/>
  <c r="V35" i="23"/>
  <c r="U35" i="23"/>
  <c r="T35" i="23"/>
  <c r="S35" i="23"/>
  <c r="V34" i="23"/>
  <c r="U34" i="23"/>
  <c r="T34" i="23"/>
  <c r="S34" i="23"/>
  <c r="V33" i="23"/>
  <c r="U33" i="23"/>
  <c r="T33" i="23"/>
  <c r="S33" i="23"/>
  <c r="V32" i="23"/>
  <c r="U32" i="23"/>
  <c r="T32" i="23"/>
  <c r="S32" i="23"/>
  <c r="V31" i="23"/>
  <c r="U31" i="23"/>
  <c r="T31" i="23"/>
  <c r="S31" i="23"/>
  <c r="V30" i="23"/>
  <c r="U30" i="23"/>
  <c r="T30" i="23"/>
  <c r="S30" i="23"/>
  <c r="U29" i="23"/>
  <c r="T29" i="23"/>
  <c r="S29" i="23"/>
  <c r="V29" i="23" s="1"/>
  <c r="V28" i="23"/>
  <c r="U28" i="23"/>
  <c r="T28" i="23"/>
  <c r="S28" i="23"/>
  <c r="V27" i="23"/>
  <c r="U27" i="23"/>
  <c r="T27" i="23"/>
  <c r="S27" i="23"/>
  <c r="V26" i="23"/>
  <c r="U26" i="23"/>
  <c r="T26" i="23"/>
  <c r="S26" i="23"/>
  <c r="U25" i="23"/>
  <c r="T25" i="23"/>
  <c r="S25" i="23"/>
  <c r="V25" i="23" s="1"/>
  <c r="U24" i="23"/>
  <c r="T24" i="23"/>
  <c r="S24" i="23"/>
  <c r="V24" i="23" s="1"/>
  <c r="V23" i="23"/>
  <c r="U23" i="23"/>
  <c r="T23" i="23"/>
  <c r="S23" i="23"/>
  <c r="V22" i="23"/>
  <c r="U22" i="23"/>
  <c r="T22" i="23"/>
  <c r="S22" i="23"/>
  <c r="V21" i="23"/>
  <c r="U21" i="23"/>
  <c r="T21" i="23"/>
  <c r="S21" i="23"/>
  <c r="V20" i="23"/>
  <c r="U20" i="23"/>
  <c r="T20" i="23"/>
  <c r="S20" i="23"/>
  <c r="V19" i="23"/>
  <c r="U19" i="23"/>
  <c r="T19" i="23"/>
  <c r="S19" i="23"/>
  <c r="U18" i="23"/>
  <c r="T18" i="23"/>
  <c r="S18" i="23"/>
  <c r="V18" i="23" s="1"/>
  <c r="V17" i="23"/>
  <c r="U17" i="23"/>
  <c r="T17" i="23"/>
  <c r="S17" i="23"/>
  <c r="V16" i="23"/>
  <c r="U16" i="23"/>
  <c r="T16" i="23"/>
  <c r="S16" i="23"/>
  <c r="V15" i="23"/>
  <c r="U15" i="23"/>
  <c r="T15" i="23"/>
  <c r="S15" i="23"/>
  <c r="U14" i="23"/>
  <c r="T14" i="23"/>
  <c r="S14" i="23"/>
  <c r="V14" i="23" s="1"/>
  <c r="U13" i="23"/>
  <c r="T13" i="23"/>
  <c r="S13" i="23"/>
  <c r="V13" i="23" s="1"/>
  <c r="U12" i="23"/>
  <c r="T12" i="23"/>
  <c r="S12" i="23"/>
  <c r="V12" i="23" s="1"/>
  <c r="U11" i="23"/>
  <c r="T11" i="23"/>
  <c r="S11" i="23"/>
  <c r="V11" i="23" s="1"/>
  <c r="I5" i="23" l="1"/>
  <c r="E5" i="23"/>
  <c r="M5" i="23"/>
</calcChain>
</file>

<file path=xl/comments1.xml><?xml version="1.0" encoding="utf-8"?>
<comments xmlns="http://schemas.openxmlformats.org/spreadsheetml/2006/main">
  <authors>
    <author>Autor</author>
  </authors>
  <commentList>
    <comment ref="P43" authorId="0" shapeId="0">
      <text>
        <r>
          <rPr>
            <sz val="9"/>
            <color indexed="81"/>
            <rFont val="Calibri"/>
            <family val="2"/>
            <scheme val="minor"/>
          </rPr>
          <t>Ingresar valor de distribución de puntaje según rendimiento</t>
        </r>
      </text>
    </comment>
    <comment ref="P60" authorId="0" shapeId="0">
      <text>
        <r>
          <rPr>
            <sz val="9"/>
            <color indexed="81"/>
            <rFont val="Calibri"/>
            <family val="2"/>
            <scheme val="minor"/>
          </rPr>
          <t>Ingresar valor de distribución de puntaje según rendimiento</t>
        </r>
      </text>
    </comment>
    <comment ref="P67" authorId="0" shapeId="0">
      <text>
        <r>
          <rPr>
            <sz val="9"/>
            <color indexed="81"/>
            <rFont val="Calibri"/>
            <family val="2"/>
            <scheme val="minor"/>
          </rPr>
          <t>Ingresar valor de distribución de puntaje según rendimiento</t>
        </r>
      </text>
    </comment>
  </commentList>
</comments>
</file>

<file path=xl/sharedStrings.xml><?xml version="1.0" encoding="utf-8"?>
<sst xmlns="http://schemas.openxmlformats.org/spreadsheetml/2006/main" count="881" uniqueCount="467">
  <si>
    <t>1.1</t>
  </si>
  <si>
    <t>1.1.1</t>
  </si>
  <si>
    <t>1.1.2</t>
  </si>
  <si>
    <t>1.2.1</t>
  </si>
  <si>
    <t>1.3.1</t>
  </si>
  <si>
    <t>1.4.1</t>
  </si>
  <si>
    <t>1.2.2</t>
  </si>
  <si>
    <t>Vivienda en Extensión</t>
  </si>
  <si>
    <t>Densificación en Media Altura</t>
  </si>
  <si>
    <t>Densificación en Altura</t>
  </si>
  <si>
    <t>NORTE</t>
  </si>
  <si>
    <t>CENTRO</t>
  </si>
  <si>
    <t>SUR</t>
  </si>
  <si>
    <t>1.1.1.a</t>
  </si>
  <si>
    <t>X</t>
  </si>
  <si>
    <t>?</t>
  </si>
  <si>
    <t>1.1.1.b</t>
  </si>
  <si>
    <t>1.1.1.c</t>
  </si>
  <si>
    <t>1.1.1.d</t>
  </si>
  <si>
    <t>1.1.2.a</t>
  </si>
  <si>
    <t>1.1.2.b</t>
  </si>
  <si>
    <t>1.1.3</t>
  </si>
  <si>
    <t>1.1.3.a</t>
  </si>
  <si>
    <t>1.1.3.b</t>
  </si>
  <si>
    <t>1.1.3.c</t>
  </si>
  <si>
    <t>1.1.4</t>
  </si>
  <si>
    <t>1.1.4.a</t>
  </si>
  <si>
    <t>1.1.4.b</t>
  </si>
  <si>
    <t>1.1.4.c</t>
  </si>
  <si>
    <t>1.2.1.a</t>
  </si>
  <si>
    <t>1.2.2.a</t>
  </si>
  <si>
    <t>1.2.3</t>
  </si>
  <si>
    <t>1.2.3.a</t>
  </si>
  <si>
    <t>1.2.4</t>
  </si>
  <si>
    <t>1.2.4.a</t>
  </si>
  <si>
    <t>1.2.4.b</t>
  </si>
  <si>
    <t>1.3.1.a</t>
  </si>
  <si>
    <t>1.3.2</t>
  </si>
  <si>
    <t>1.3.2.a</t>
  </si>
  <si>
    <t>Innovación</t>
  </si>
  <si>
    <t>1.4.1.a</t>
  </si>
  <si>
    <t>2.1.1</t>
  </si>
  <si>
    <t>2.1.1.a</t>
  </si>
  <si>
    <t>2.1.1.b</t>
  </si>
  <si>
    <t>2.2.1</t>
  </si>
  <si>
    <t>2.2.1.a</t>
  </si>
  <si>
    <t>2.2.2</t>
  </si>
  <si>
    <t>Infiltraciones</t>
  </si>
  <si>
    <t>2.2.2.a</t>
  </si>
  <si>
    <t>2.2.2.b</t>
  </si>
  <si>
    <t>2.3.1</t>
  </si>
  <si>
    <t>2.3.1.a</t>
  </si>
  <si>
    <t>2.3.1.b</t>
  </si>
  <si>
    <t>2.3.1.c</t>
  </si>
  <si>
    <t>2.3.2</t>
  </si>
  <si>
    <t>2.3.2.a</t>
  </si>
  <si>
    <t>2.3.2.b</t>
  </si>
  <si>
    <t>2.3.3</t>
  </si>
  <si>
    <t>2.3.3.a</t>
  </si>
  <si>
    <t>2.3.3.b</t>
  </si>
  <si>
    <t>2.3.3.c</t>
  </si>
  <si>
    <t>2.3.3.d</t>
  </si>
  <si>
    <t>2.3.4</t>
  </si>
  <si>
    <t>2.3.4.a</t>
  </si>
  <si>
    <t>2.3.4.b</t>
  </si>
  <si>
    <t>2.3.4.c</t>
  </si>
  <si>
    <t>2.3.4.d</t>
  </si>
  <si>
    <t>2.3.5</t>
  </si>
  <si>
    <t>2.3.5.a</t>
  </si>
  <si>
    <t>3.1.1</t>
  </si>
  <si>
    <t>3.1.1.a</t>
  </si>
  <si>
    <t>3.2.1</t>
  </si>
  <si>
    <t>3.2.1.a</t>
  </si>
  <si>
    <t>3.2.2</t>
  </si>
  <si>
    <t>3.2.2.a</t>
  </si>
  <si>
    <t>3.2.2.b</t>
  </si>
  <si>
    <t>3.2.2.c</t>
  </si>
  <si>
    <t>3.2.2.d</t>
  </si>
  <si>
    <t>3.3.1</t>
  </si>
  <si>
    <t>3.3.1.a</t>
  </si>
  <si>
    <t>3.4.1</t>
  </si>
  <si>
    <t>3.4.1.a</t>
  </si>
  <si>
    <t>3.5.1</t>
  </si>
  <si>
    <t>3.5.1.a</t>
  </si>
  <si>
    <t>4.1.1</t>
  </si>
  <si>
    <t>4.1.1.a</t>
  </si>
  <si>
    <t>4.1.2</t>
  </si>
  <si>
    <t>4.1.2.a</t>
  </si>
  <si>
    <t>4.1.3</t>
  </si>
  <si>
    <t>4.1.3.b</t>
  </si>
  <si>
    <t>4.1.4</t>
  </si>
  <si>
    <t>4.1.4.a</t>
  </si>
  <si>
    <t>4.1.5</t>
  </si>
  <si>
    <t>4.1.5.a</t>
  </si>
  <si>
    <t>4.1.6</t>
  </si>
  <si>
    <t>4.1.6.a</t>
  </si>
  <si>
    <t>4.2.1</t>
  </si>
  <si>
    <t>4.2.1.a</t>
  </si>
  <si>
    <t>4.3.1</t>
  </si>
  <si>
    <t>4.3.1.a</t>
  </si>
  <si>
    <t>4.4.1</t>
  </si>
  <si>
    <t>4.4.1.a</t>
  </si>
  <si>
    <t>5.1.1</t>
  </si>
  <si>
    <t>5.1.1.a</t>
  </si>
  <si>
    <t>5.1.2</t>
  </si>
  <si>
    <t>5.1.2.a</t>
  </si>
  <si>
    <t>5.1.2.b</t>
  </si>
  <si>
    <t>5.1.2.c</t>
  </si>
  <si>
    <t>5.1.3</t>
  </si>
  <si>
    <t>5.1.3.a</t>
  </si>
  <si>
    <t>5.1.4</t>
  </si>
  <si>
    <t>5.1.4.a</t>
  </si>
  <si>
    <t>5.2.1</t>
  </si>
  <si>
    <t>5.2.1.a</t>
  </si>
  <si>
    <t>5.3.1</t>
  </si>
  <si>
    <t>5.3.1.a</t>
  </si>
  <si>
    <t>5.4.1</t>
  </si>
  <si>
    <t>5.4.1.a</t>
  </si>
  <si>
    <t>5.4.1.b</t>
  </si>
  <si>
    <t>6.1.1</t>
  </si>
  <si>
    <t>6.1.1.a</t>
  </si>
  <si>
    <t>6.1.2</t>
  </si>
  <si>
    <t>6.1.2.a</t>
  </si>
  <si>
    <t>6.1.2.b</t>
  </si>
  <si>
    <t>6.1.2.c</t>
  </si>
  <si>
    <t>6.1.2.d</t>
  </si>
  <si>
    <t>6.1.3</t>
  </si>
  <si>
    <t>6.1.3.a</t>
  </si>
  <si>
    <t>6.2.1</t>
  </si>
  <si>
    <t>6.2.1.a</t>
  </si>
  <si>
    <t>6.2.2</t>
  </si>
  <si>
    <t>6.2.2.a</t>
  </si>
  <si>
    <t>6.2.2.b</t>
  </si>
  <si>
    <t>6.2.3</t>
  </si>
  <si>
    <t>6.2.3.a</t>
  </si>
  <si>
    <t>6.2.3.b</t>
  </si>
  <si>
    <t>Arquitecto Proyectista</t>
  </si>
  <si>
    <t>Asesor CVS</t>
  </si>
  <si>
    <t>Seleccione Profesional Competente</t>
  </si>
  <si>
    <t>Requerimiento: Ventilación mínima</t>
  </si>
  <si>
    <t>Variable: Calidad del aire interior</t>
  </si>
  <si>
    <t>1.</t>
  </si>
  <si>
    <t>Ventilación mínima en viviendas</t>
  </si>
  <si>
    <t>Recintos habitables</t>
  </si>
  <si>
    <t>SI</t>
  </si>
  <si>
    <t>NO</t>
  </si>
  <si>
    <t>Seleccione</t>
  </si>
  <si>
    <t>No Cumple</t>
  </si>
  <si>
    <t>Cumple</t>
  </si>
  <si>
    <t>Recintos no habitables húmedos</t>
  </si>
  <si>
    <t>1.2</t>
  </si>
  <si>
    <t>Superficie de abertura para ventilación natural mayor que el 4% de su superficie de piso y no menor que 0,15 m2.</t>
  </si>
  <si>
    <t>Extracción local mecánica que cumpla con las tasas de ventilación bajo demanda indicadas en el numeral 5.2.2 de la NCh 3309:2014.</t>
  </si>
  <si>
    <t>Extracción local mecánica que cumpla con las tasas de ventilación en régimen continúo indicadas en el numeral 5.3.2 de la NCh 3309:2014.</t>
  </si>
  <si>
    <t>2.</t>
  </si>
  <si>
    <t>Ventilación mínima en recintos comunitarios</t>
  </si>
  <si>
    <t>2.1</t>
  </si>
  <si>
    <t>2.2</t>
  </si>
  <si>
    <t>Superficie de abertura para ventilación natural mayor que el 4 % de su superficie de piso y no menor que 0,5 m2.</t>
  </si>
  <si>
    <t>Superficie de abertura hacia habitaciones contiguas que cuenten con ventilación, mayor que el 8 % de su superficie de piso y no menor que 2,3 m2.</t>
  </si>
  <si>
    <t>Contar con ventilación mecánica que cumpla con las tasas de ventilación exterior indicadas en el numeral 6.2.2 de la NCh 3308:2013.</t>
  </si>
  <si>
    <t>Contar con una superficie de abertura para ventilación natural directa al exterior, mayor que el 4 % de su superficie de piso y no menor que 0,15 m2.</t>
  </si>
  <si>
    <t>Contar con extracción local mecánica que cumpla con las tasas de ventilación indicadas en el numeral 6.5 de la NCh 3308:2013.</t>
  </si>
  <si>
    <t>Se deberán entregar plantas de arquitectura correctamente acotadas, presentando recintos habitables y no habitables húmedos de todo el proyecto, y destacando lo siguiente:
• Aberturas para ventilación natural, indicando tipo de abertura y abertura efectiva en metros cuadrados (m2).
• Dispositivos de ventilación mecánica.</t>
  </si>
  <si>
    <t>Adjunta</t>
  </si>
  <si>
    <t>No Adjunta</t>
  </si>
  <si>
    <t>En caso que el proyecto contemple ventilación mecánica, se deberá indicar en qué página(s) de las especificaciones técnicas de los proyectos de arquitectura y/o climatización se hace referencia a lo siguiente:
• Dispositivos de ventilación mecánica, indicando la tasa de ventilación asociada a cada equipo en litros por segundo (L/s).</t>
  </si>
  <si>
    <t>Declaración</t>
  </si>
  <si>
    <t>Declaro que los recintos habitables de las viviendas cuentan con una superficie de abertura para ventilación natural mayor que el 4% de su superficie de piso y no menor que 0,5 m².</t>
  </si>
  <si>
    <t>Declaro que los recintos no habitables húmedos cuentan con, al menos, una de las siguientes alternativas:</t>
  </si>
  <si>
    <t>Declaro que los recintos habitables de los espacios comunitarios del proyecto cuentan con, al menos, una de las siguientes alternativas:</t>
  </si>
  <si>
    <t>Declaro que los recintos no habitables húmedos de los espacios comunitarios cuentan con, al menos, una de las siguientes alternativas:</t>
  </si>
  <si>
    <t>1. Memoria de Cálculo</t>
  </si>
  <si>
    <t>2. Planimetría</t>
  </si>
  <si>
    <t>EXIGENCIAS, METODOLOGÍAS Y EVIDENCIAS REQUERIDAS PARA ETAPA DE DISEÑO (PRECERTIFICACIÓN) Y CONSTRUCCIÓN (CERTIFICACIÓN) DEBERÁN SER CONFORME A LO ESTIPULADO EN MANUAL DE APLICACIÓN DE LA CERTIFICACIÓN VIVIENDA SUSTENTABLE (CVS).</t>
  </si>
  <si>
    <t>CATEGORÍA I: SALUD Y BIENESTAR</t>
  </si>
  <si>
    <t>Requerimiento: Contaminación aérea intradomiciliaria por calefactores</t>
  </si>
  <si>
    <t>Obligatorio para macrozonas norte, centro y sur</t>
  </si>
  <si>
    <t>Declaro que todas las viviendas del proyecto cuentan con sistemas de calefacción que utilizan tecnologías de nula emisión de contaminantes al interior de la vivienda, y de baja o nula emisión de contaminantes al exterior.</t>
  </si>
  <si>
    <t>Declaro que el proyecto incorpora calefactores a biomasa (leña o pellets) y cumple con las restricciones descritas en el Manual de Aplicación de la CVS.</t>
  </si>
  <si>
    <t>Uso de calefactores a biomasa (leña o pellets) con restricciones correspondientes, en caso de que el proyecto se localice en zona rural</t>
  </si>
  <si>
    <t>Exención del requerimiento</t>
  </si>
  <si>
    <t>Declaro que, en el Requerimiento 2.1.1.a, todas las viviendas demuestran una demanda de calefacción igual o menor que 15 kWh/m2*año, por lo que se consideran pasivas y se eximen de este requerimiento, adjudicándose automáticamente el puntaje.</t>
  </si>
  <si>
    <r>
      <rPr>
        <u/>
        <sz val="9"/>
        <rFont val="Calibri"/>
        <family val="2"/>
        <scheme val="minor"/>
      </rPr>
      <t>Exención del requerimiento:</t>
    </r>
    <r>
      <rPr>
        <sz val="9"/>
        <rFont val="Calibri"/>
        <family val="2"/>
        <scheme val="minor"/>
      </rPr>
      <t xml:space="preserve"> Si todas las viviendas demuestran una demanda de calefacción igual o menor que 15 kWh/m2*año en el Requerimiento 2.1.1.a, éstas se considerarán pasivas y se eximirán de este requerimiento, adjudicándose automáticamente el puntaje.</t>
    </r>
  </si>
  <si>
    <t>1. Especificaciones técnicas</t>
  </si>
  <si>
    <t>Se deberá indicar en qué página(s) de las especificaciones técnicas de los proyectos de arquitectura y/o climatización se hace referencia a lo siguiente:
• Sistemas de calefacción a instalar, demostrando pertenecer a alguna de las tecnologías permitidas, incluyendo marca y modelo.</t>
  </si>
  <si>
    <t>Variable: Confort higrotérmico</t>
  </si>
  <si>
    <t>Requerimiento: Confort térmico pasivo</t>
  </si>
  <si>
    <t>Declarar ventilación mínima para recintos habitables y recintos no habitables húmedos de las viviendas, y para recintos habitables y recintos no habitables húmedos de los recintos comunitarios.</t>
  </si>
  <si>
    <t>Declarar el cumplimiento de la exigencia según los resultados de los informes de precalificación energética del sistema de Calificación Energética de Viviendas (CEV).</t>
  </si>
  <si>
    <t>Cumplimiento según resultados de precalificación energética de la CEV</t>
  </si>
  <si>
    <t>2. Informe Técnico</t>
  </si>
  <si>
    <t>Se deberá indicar en qué página(s) de las especificaciones técnicas del proyecto de arquitectura se hace referencia a lo siguiente:
• Composición de elementos constructivos de la envolvente, en concordancia con reporte de la precalificación energética, página 2, apartado “Principales características del diseño de arquitectura”. Estos datos deben coincidir con los ingresados en las PBTD, numeral 1.2 “Descripción general de los elementos de la envolvente”.</t>
  </si>
  <si>
    <t>Requerimiento: Disminución del riesgo de condensación</t>
  </si>
  <si>
    <t>Declarar cumplimiento de la exigencia a través de una de las siguientes alternativas:
1. Cumplimiento de la exigencia según los tipos de calefactores permitidos.
2. Uso de calefactores a biomasa (leña o pellets) con restricciones correspondientes, en caso de que el proyecto se localice en zona rural.</t>
  </si>
  <si>
    <t>Método simplificado</t>
  </si>
  <si>
    <t>Declaro que, mediante el procedimiento de cálculo denominado “método simplificado”, los elementos constructivos que conforman la envolvente térmica del proyecto demuestran ausencia de condensación superficial e intersticial en condiciones internas de 19°C y 75% de humedad relativa.</t>
  </si>
  <si>
    <t>Memoria de cálculo firmada por un profesional competente</t>
  </si>
  <si>
    <t>Declaro que, mediante una memoria de cálculo, firmada por un profesional competente, los elementos constructivos que conforman la envolvente térmica del proyecto demuestran ausencia de condensación superficial e intersticial en condiciones internas de 19°C y 75% de humedad relativa.</t>
  </si>
  <si>
    <t>Declarar cumplimiento de la exigencia a través de una de las siguientes alternativas:
1. Método simplificado.
2. Memoria de cálculo firmada por un profesional competente.</t>
  </si>
  <si>
    <t>• Archivo Excel 1.1.2.b. “Requerimiento: Disminución del riesgo de condensación”, uno para cada solución constructiva representativa de las viviendas del proyecto, combinados en una carpeta comprimida (zip).</t>
  </si>
  <si>
    <t>• Memoria de cálculo de disminución del riesgo de condensación, firmada por un profesional competente.</t>
  </si>
  <si>
    <t>Se deberá entregar una de las siguientes alternativas:</t>
  </si>
  <si>
    <t>Variable: Confort lumínico y visual</t>
  </si>
  <si>
    <t>Requerimiento: Vista al exterior</t>
  </si>
  <si>
    <t>Declarar el cumplimiento de la exigencia según la metodología descrita en Manual de Aplicación CVS.</t>
  </si>
  <si>
    <t>Declaro que, al menos un 75% de los recintos habitables del proyecto (dentro de viviendas y recintos comunitarios) demuestra vistas sin obstrucciones hacia el cielo, naturaleza u objetos en movimiento, desde un punto de observación ubicado en el centro geométrico del recinto a una altura de 1,6 metros; y que el cumplimiento se demuestra en base a la cantidad de recintos habitables, y no a su superficie.</t>
  </si>
  <si>
    <t>Cumplimiento según metodología descrita en Manual CVS</t>
  </si>
  <si>
    <t>Se deberán entregar plantas y cortes de arquitectura correctamente acotados, presentando recintos habitables y el contexto del proyecto como objetivo de las vistas, y destacando lo siguiente:
• Punto de observación, acotando dicho punto en planta (centro geométrico) y corte (altura).
• Proyección visual hasta el objetivo, incluyendo las leyendas solicitadas en la metodología.</t>
  </si>
  <si>
    <t>Variable: Solución para secado de ropa</t>
  </si>
  <si>
    <t>Requerimiento: Solución para secado de ropa</t>
  </si>
  <si>
    <t>Declarar cumplimiento de la exigencia a través de una de las siguientes alternativas:
1. Líneas de secado.
2. Secadoras o clóset de secado.</t>
  </si>
  <si>
    <t>Líneas de secado</t>
  </si>
  <si>
    <t>Declaro que, la solución de secado de ropa para cada una de las viviendas del proyecto, corresponde a un espacio (logia) que permite instalar líneas de secado dispuestas de forma paralela y separadas por al menos 10 cm., o dispuestas una arriba de la otra y separadas por una distancia vertical mínima de 60 cm. Además, declaro que la longitud total de dichas líneas de secado equivale a lo exigido según el número de dormitorios de la unidad de vivienda correspondiente.</t>
  </si>
  <si>
    <t>Secadoras o clóset de secado</t>
  </si>
  <si>
    <t>Declaro que, la solución de secado de ropa para las viviendas del proyecto, corresponde a secadoras o clósets de secado, instalados al interior de las viviendas o en recintos de secado comunitario (lavanderías).</t>
  </si>
  <si>
    <t>Variable: Manual de usuario de la vivienda</t>
  </si>
  <si>
    <t>Requerimiento: Manual de usuario de la vivienda</t>
  </si>
  <si>
    <t>Declarar cumplimiento de la exigencia a través de la entrega del manual de usuario en formato borrador.</t>
  </si>
  <si>
    <t>Cumplimiento según los tipos de calefactores permitidos</t>
  </si>
  <si>
    <t>Cumplimiento a través de la entrega del manual en formato borrador</t>
  </si>
  <si>
    <t>Declaro que, se cuenta con un manual de usuario en formato borrador, el cual contiene al menos el índice y la redacción básica del contenido de sustentabilidad. Además, declaro que este manual es el producto del trabajo colaborativo e interdisciplinario del equipo de proyecto, en el que el Asesor cumple un rol de coordinador y editor del documento.</t>
  </si>
  <si>
    <t>1. Informe Técnico</t>
  </si>
  <si>
    <t>Se deberá entregar el manual de usuario en formato borrador y deberá contener al menos un índice y la redacción básica del contenido de sustentabilidad.</t>
  </si>
  <si>
    <t>CATEGORÍA II: ENERGÍA</t>
  </si>
  <si>
    <t>Variable: Reducción de demanda térmica en viviendas</t>
  </si>
  <si>
    <t>Requerimiento: Reducción de demanda térmica en viviendas</t>
  </si>
  <si>
    <t>Declarar según las diferentes exigencias para proyectos en extensión (casas aisladas), en extensión (casas pareadas o continuas), y en altura (departamentos).</t>
  </si>
  <si>
    <t>Cumplimiento según las exigencias respectivas para la tipología del proyecto</t>
  </si>
  <si>
    <t>Declaro que, a través de la Calificación Energética de Viviendas (CEV), el proyecto demuestra demandas térmicas (kWh/m2*año) iguales o menores que la línea base (o meta de reducción de demanda térmica) según la zona térmica en que se localiza.</t>
  </si>
  <si>
    <t>Se deberá indicar en qué página(s) de las especificaciones técnicas del proyecto de arquitectura, se hace referencia a lo siguiente:
• Composición de los elementos constructivos de la envolvente, en concordancia con el reporte de la precalificación energética, página 2, apartado “Principales características del diseño de arquitectura”. Estos datos deben coincidir con los ingresados en las PBTD, numeral 1.2 “Descripción general de los elementos de la envolvente”.</t>
  </si>
  <si>
    <t>Variable: Infiltraciones</t>
  </si>
  <si>
    <t>Requerimiento: Sellos en uniones y encuentros</t>
  </si>
  <si>
    <t>Declarar cumplimiento de la exigencia a través de las fichas de especificación técnica de sellos en viviendas desarrolladas por Minvu:</t>
  </si>
  <si>
    <t>Cumplimiento a través de fichas de especificación técnica de sellos en viviendas</t>
  </si>
  <si>
    <t>Declaro que se demuestra la aplicación de sellos contra infiltración de aire en, al menos, los siguientes encuentros de elementos constructivos que conforman la envolvente térmica del proyecto: puertas y muros; ventanas y muros; traspaso de ductos para ventilación u otras instalaciones similares en muros a través de muros y techos; solera inferior con sobrecimiento en viviendas de tabiquería; solera superior con alero en viviendas de tabiquería; placas de revestimiento de la misma materialidad; placas de revestimiento de distinta materialidad; artefactos eléctricos en muros de tabiquería; artefactos eléctricos en cielos.</t>
  </si>
  <si>
    <t>1. Planimetría</t>
  </si>
  <si>
    <t>2. Especificaciones técnicas</t>
  </si>
  <si>
    <t>Se deberá indicar en qué página(s) de las especificaciones técnicas del proyecto de arquitectura, se hace referencia a lo siguiente:
• Sellos y elementos que apoyen el cierre hermético de puertas y ventanas (burletes, topes estancos o felpas).</t>
  </si>
  <si>
    <t>Variable: Sistemas de calefacción energéticamente eficientes</t>
  </si>
  <si>
    <t>Requerimiento: Calefacción de viviendas</t>
  </si>
  <si>
    <t>Declarar cumplimiento de la exigencia según el sistema de calefacción del proyecto.</t>
  </si>
  <si>
    <t>Cumplimiento según sistema de calefacción del proyecto</t>
  </si>
  <si>
    <t>Declaro que todas las viviendas del proyecto cuentan con sistemas de calefacción que cumplen con las siguientes exigencias desde el punto de vista energético según sea el caso, descritas en el Manual de Aplicación CVS: eficiencia de calefactores; espesores de aislación térmica de cañerías; espesores de aislación térmica de ductos de aire; espesores de aislación térmica de estanques de acumulación; y, espesores de aislación térmica de losa radiante.</t>
  </si>
  <si>
    <t>Se deberá indicar en qué página(s) de las especificaciones técnicas del proyecto de arquitectura y/o climatización, se hace referencia a lo siguiente:
• Temperatura exterior de diseño, señalando la fuente de datos climáticos.
• Eficiencia nominal del o de los equipos calefactores.
• Espesor y conductividad de aislación térmica de cañerías (en caso de que aplique).
• Espesor y conductividad de aislación térmica de ductos de aire (en caso de que aplique).
• Espesor y conductividad de aislación térmica de estanques de acumulación (en caso de que aplique)
• Espesor y conductividad de aislación térmica de losas radiantes (en caso de que aplique).</t>
  </si>
  <si>
    <t>CATEGORÍA III: AGUA</t>
  </si>
  <si>
    <t>Variable: Consumo interno de agua</t>
  </si>
  <si>
    <t>Requerimiento: Artefactos sanitarios eficientes</t>
  </si>
  <si>
    <t>Declarar cumplimiento de la exigencia mediante la indicación de los caudales de cada artefacto y/o grifería en las especificaciones técnicas de los proyectos de arquitectura y/o sanitario.</t>
  </si>
  <si>
    <t>Cumplimiento mediante indicación de caudales de artefactos y griferías</t>
  </si>
  <si>
    <t>Declaro que todas las viviendas y espacios de uso común del proyecto cuentan con artefactos sanitarios y griferías de bajo consumo de agua potable, y sus caudales son menores que lo indicado en la tabla de caudales máximos para artefactos sanitarios y griferías del Manual de Aplicación CVS.</t>
  </si>
  <si>
    <t>Se deberá indicar en qué página(s) de las especificaciones técnicas de los proyectos de arquitectura y/o sanitario, se hace referencia a lo siguiente:
• Artefactos sanitarios y griferías, indicando marca, modelo y caudales asociados.</t>
  </si>
  <si>
    <t>3. Fichas Técnicas</t>
  </si>
  <si>
    <t>2. Especificaciones Técnicas</t>
  </si>
  <si>
    <t>Se deberá entregar fichas técnicas de artefactos sanitarios y griferías, indicando marca, modelo y caudales asociados.</t>
  </si>
  <si>
    <t>Variable: Consumo externo de agua</t>
  </si>
  <si>
    <t>Requerimiento: Paisajismo de bajo requerimiento hídrico</t>
  </si>
  <si>
    <t>Declarar cumplimiento de la exigencia de acuerdo a la realidad hídrica de la zona en que se ubica el proyecto.</t>
  </si>
  <si>
    <r>
      <rPr>
        <u/>
        <sz val="9"/>
        <rFont val="Calibri"/>
        <family val="2"/>
        <scheme val="minor"/>
      </rPr>
      <t>Exención del requerimiento:</t>
    </r>
    <r>
      <rPr>
        <sz val="9"/>
        <rFont val="Calibri"/>
        <family val="2"/>
        <scheme val="minor"/>
      </rPr>
      <t xml:space="preserve"> Si el proyecto no incorpora superficies de paisajismo se eximirá de este requerimiento, adjudicándose automáticamente el puntaje.</t>
    </r>
  </si>
  <si>
    <t>Declaro que el proyecto no incorpora superficies de paisajismo, por lo que se exime de este requerimiento, adjudicándose automáticamente el puntaje.</t>
  </si>
  <si>
    <t>Declaro que el paisajismo en superficies exteriores (en áreas comunitarias para proyectos con copropiedad, o en áreas privadas de patios y antejardines para proyectos con viviendas unifamiliares sin copropiedad), está diseñado de acuerdo a la realidad hídrica de la zona en que se ubica el proyecto, y reduce la evapotranspiración en, al menos, un 30% respecto de una línea base referencial.</t>
  </si>
  <si>
    <t>Se deberá entregar planta de paisajismo correctamente acotada, presentando todos los sectores de paisajismo, y destacando lo siguiente:
• Delimitación de los contornos de los sectores de paisajismo e identificación de las especies incorporadas en el proyecto mediante simbología única, etiqueta de texto e imagen referencial.</t>
  </si>
  <si>
    <t>3. Especificaciones Técnicas</t>
  </si>
  <si>
    <t>Se deberá indicar en qué página(s) de las especificaciones técnicas de los proyectos de arquitectura y/o paisajismo, se hace referencia a lo siguiente:
• Especies vegetales contempladas para los sectores de paisajismo.</t>
  </si>
  <si>
    <t>Requerimiento: Riego eficiente</t>
  </si>
  <si>
    <t>Declarar cumplimiento de la exigencia de acuerdo con el proyecto de paisajismo.</t>
  </si>
  <si>
    <t>Cumplimiento de acuerdo con el proyecto de paisajismo</t>
  </si>
  <si>
    <t>Cumplimiento de acuerdo a la realidad hídrica de la zona en que se ubica el proyecto</t>
  </si>
  <si>
    <t>Declaro que el proyecto cuenta con irrigación eficiente acorde con el proyecto de paisajismo de bajo requerimiento hídrico, demostrando una reducción de, al menos, un 20% en la demanda de agua para riego respecto de una línea base referencial, y el sistema de irrigación se escogió en función de su factor de eficiencia.</t>
  </si>
  <si>
    <t>Se deberá entregar plano de sistema de riego correctamente acotado, presentando zonificación según los sectores de paisajismo, y destacando lo siguiente:
• Detalles del sistema de irrigación eficiente.</t>
  </si>
  <si>
    <t>Se deberá indicar en qué página(s) de las especificaciones técnicas de los proyectos de arquitectura, paisajismo y/o riego, se hace referencia a lo siguiente:
• Sistemas de riego para el paisajismo del proyecto.</t>
  </si>
  <si>
    <t>Se deberán entregar todas las fichas técnicas correspondientes al sistema de riego para paisajismo.</t>
  </si>
  <si>
    <t>CATEGORÍA IV: MATERIALES Y RESIDUOS</t>
  </si>
  <si>
    <t>Variable: Infraestructura para gestión de residuos domiciliarios</t>
  </si>
  <si>
    <t>Requerimiento: Infraestructura para gestión de residuos domiciliarios</t>
  </si>
  <si>
    <t>Declaro que el proyecto cuenta con separación y almacenamiento para, al menos, 3 de los tipos de residuos reciclables descritos en Manual de Aplicación de la CVS, y que tanto clósets ecológicos como contenedores según sea el caso, están identificados mediante colores según NCh 3322:2013. Además, para el resto de los residuos destinados a eliminación se cuenta con contenedores de color gris oscuro para su almacenamiento.</t>
  </si>
  <si>
    <t>Cumplimiento de la exigencia general para todos los tipos de proyectos</t>
  </si>
  <si>
    <t>Declaro que el proyecto cumple con una de las siguientes 2 alternativas:</t>
  </si>
  <si>
    <t>Cumplimiento para viviendas con copropiedad (edificios de departamentos, o viviendas en extensión)</t>
  </si>
  <si>
    <t>Declaro que el proyecto cuenta con un Recinto para Gestión de Residuos Domiciliarios (RGRD), el cual cumple con las condiciones descritas en el Manual de Aplicación CVS.</t>
  </si>
  <si>
    <t>Declaro que el proyecto cuenta con un Recinto para Separación y Almacenamiento Transitorio (RSAT), el cual cumple con las condiciones descritas en el Manual de Aplicación CVS.</t>
  </si>
  <si>
    <t>Declaro que el proyecto corresponde a un edificio de departamentos de 3 o menos pisos o condominio de viviendas en extensión), por lo que se exime de la incorporación de un Recinto para Separación y Almacenamiento Transitorio (RSAT).</t>
  </si>
  <si>
    <t>3.</t>
  </si>
  <si>
    <t>Cumplimiento para viviendas unifamiliares sin copropiedad</t>
  </si>
  <si>
    <t>Declaro que el proyecto incorpora un espacio para el reciclaje interno segregado para la disposición de contenedores de, al menos, 10 litros, en los muebles de cocina al interior de cada una de las viviendas.</t>
  </si>
  <si>
    <t>Declaro que el proyecto cuenta con un espacio para el reciclaje segregado al exterior de cada una de las viviendas.</t>
  </si>
  <si>
    <t>Declarar cumplimiento de la exigencia general para todos los tipos de proyectos, y, además, una de las alternativas para proyectos con copropiedad y para sin copropiedad:</t>
  </si>
  <si>
    <t>Se deberá entregar un informe técnico de la infraestructura para la gestión de residuos domiciliarios que aborde como mínimo los siguientes aspectos:
• Dimensionamiento del recinto para la gestión de residuos domiciliarios.
• Dimensionamiento de los recintos para la separación y almacenamiento transitorio por piso (en caso de que aplique)
• Criterios utilizados para su ubicación dentro del proyecto: accesibilidad desde las áreas de servicio y circulaciones para el retiro de los desechos del proyecto.</t>
  </si>
  <si>
    <t>Se deberán entregar plantas y cortes de arquitectura correctamente acotados del recinto para la gestión de residuos domiciliarios y los recintos para separación y almacenamiento transitorio por piso (en caso de que aplique), y destacando lo siguiente:
• Contenedores para cada tipo de residuo, indicando su ubicación y color.
• Lavamanos, clóset para almacenamiento de útiles de limpieza y pavimento liso e impermeable, con desagüe al exterior hacia una pileta o sumidero de alcantarillado.
• Ductos y buzones para la recolección de basuras, receptáculos y cámara de recolección, demostrando cumplimiento de la normativa vigente.
• En caso de viviendas unifamiliares sin copropiedad, con reciclaje segregado al exterior, destacar la proyección de la cubierta sobre la zona de reciclaje y el distanciamiento hacia las ventanas.</t>
  </si>
  <si>
    <t>Se deberá indicar en qué página(s) de las especificaciones técnicas del proyecto de arquitectura, se hace referencia a lo siguiente:
• Elementos destacados de la Evidencia anterior (planimetría).</t>
  </si>
  <si>
    <t>Variable: Gestión y monitoreo de residuos de construcción y demolición</t>
  </si>
  <si>
    <t>Requerimiento: Gestión y monitoreo de residuos de construcción y demolición</t>
  </si>
  <si>
    <t>Declarar cumplimiento de la exigencia mediante la especificación técnica del Plan de Gestión y Monitoreo de Residuos de Construcción y Demolición (RCD).</t>
  </si>
  <si>
    <t>Cumplimiento a través de la especificación del Plan de Gestión y Monitoreo de RCD</t>
  </si>
  <si>
    <t>Declaro que, durante la etapa de construcción del proyecto, se desarrollará e implementará el “Plan de Gestión y Monitoreo de Residuos de Construcción y Demolición (RCD)” según anexo correspondiente, con el que se valorizará (reducción, reutilización o reciclaje), al menos, un 10% de los RCD respecto del volumen total de residuos generados en obra, y se reutilizará, al menos, un 10% de la tierra de excavación.</t>
  </si>
  <si>
    <t>1. Especificaciones Técnicas</t>
  </si>
  <si>
    <t>Se deberá indicar en qué página(s) de las especificaciones técnicas del proyecto de arquitectura, se hace referencia a lo siguiente:
• Desarrollo e implementación del “Plan de Gestión y Monitoreo de RCD”, según lo establecido en anexo correspondiente.</t>
  </si>
  <si>
    <t>CATEGORÍA V: IMPACTO AMBIENTAL</t>
  </si>
  <si>
    <t>Variable: Proceso de diseño integrado</t>
  </si>
  <si>
    <t>Requerimiento: Condiciones para un proceso de diseño integrado</t>
  </si>
  <si>
    <t>Declarar su cumplimiento mediante la realización de las siguientes 4 actividades durante la etapa de diseño del proyecto, las cuales serán reuniones colaborativas en las que debe participar el Asesor, el mandante y el equipo de proyecto, y tendrán como objetivo sentar las bases óptimas para el trabajo colaborativo.</t>
  </si>
  <si>
    <t>Documento “Requerimientos al mandante”</t>
  </si>
  <si>
    <t>Declaro que, durante la etapa de diseño del proyecto, se redactó un documento breve dirigido al mandante del proyecto en el que se explica, como mínimo, los aspectos estipulados en el Manual de Aplicación CVS.</t>
  </si>
  <si>
    <t>Declaro que, durante la etapa de diseño del proyecto, se realizó una reunión dirigida por el Asesor y en la que participaron el mandante o su representante y, al menos, 4 de las especialidades del proyecto, representadas por, al menos, un profesional, y en la que se abordaron, como mínimo, los temas estipulados en el Manual de Aplicación CVS.</t>
  </si>
  <si>
    <t>Taller “Definición de metas de certificación”</t>
  </si>
  <si>
    <t>Reunión “Formalización del equipo de proyecto”</t>
  </si>
  <si>
    <t>Declaro que, durante la etapa de diseño del proyecto, se realizó un taller dirigido por el Asesor y en el que participaron el mandante o su representante, y todas las especialidades que conforman el equipo de proyecto, representadas por, al menos, un profesional, y en la que se abordaron, como mínimo, los temas estipulados en el Manual de Aplicación CVS.</t>
  </si>
  <si>
    <t>4.</t>
  </si>
  <si>
    <t>Entrega del documento “Bases para el diseño de especialidades”</t>
  </si>
  <si>
    <t>Declaro que, durante la etapa de diseño del proyecto, se redactó un documento dirigido a los especialistas involucrados en el proceso de certificación del proyecto, con la información necesaria para cumplir con las metas acordadas y los requerimientos del mandante. Además, declaro que el documento incluye las exigencias para cada proyecto de especialidad, considerando descripciones de sistemas, criterios de calidad del ambiente interior, supuestos de diseño y referencias a reglamentos, estándares, normas o leyes que apliquen.</t>
  </si>
  <si>
    <t>3. Informe Técnico</t>
  </si>
  <si>
    <t>4. Informe Técnico</t>
  </si>
  <si>
    <t>Se deberá entregar el documento “Requerimientos al mandante”, según lo establecido en el Manual de Aplicación CVS y firmado por el mandante.</t>
  </si>
  <si>
    <t>Se deberá entregar el acta de la reunión “Formalización del equipo de proyecto”, según lo establecido en el Manual de Aplicación CVS y firmada por todos los asistentes.</t>
  </si>
  <si>
    <t>Se deberá entregar el acta del taller “Definición de metas de certificación””, según lo establecido en el Manual de Aplicación CVS y firmada por todos los asistentes.</t>
  </si>
  <si>
    <t>Se deberá entregar el documento “Bases para el diseño de especialidades”, según lo establecido en el Manual de Aplicación CVS.</t>
  </si>
  <si>
    <t>CATEGORÍA VI: ENTORNO INMEDIATO</t>
  </si>
  <si>
    <t>Variable: Acceso al transporte público</t>
  </si>
  <si>
    <t>Requerimiento: Acceso al transporte público</t>
  </si>
  <si>
    <t>Declarar una de las siguientes alternativas: cumplimiento de la exigencia según distancia a paradero de buses o colectivos de transporte público; o cumplimiento según distancia a una estación de metro o tren; o, según distancia a algún servicio de transporte público local en caso de proyectos localizados en zonas rurales.</t>
  </si>
  <si>
    <t>Declaro que el proyecto está ubicado en un sector con acceso a transporte público a través de una ruta peatonal segura, cumpliendo con una distancia máxima de 500 metros a un paradero de buses o colectivos de transporte público.</t>
  </si>
  <si>
    <t>Declaro que el proyecto está ubicado en un sector con acceso a transporte público a través de una ruta peatonal segura, cumpliendo con una distancia máxima de 1.500 metros a una estación de metro o tren.</t>
  </si>
  <si>
    <t>Declaro que el proyecto está ubicado en una zona rural, en la que existe algún servicio de transporte público local a través de una ruta peatonal segura, cumpliendo con una distancia máxima de 1.000 metros a éste.</t>
  </si>
  <si>
    <t>Cumplimiento según distancia a una estación de metro o tren</t>
  </si>
  <si>
    <t>Cumplimiento según distancia a paradero de buses o colectivos de transporte público</t>
  </si>
  <si>
    <t>Cumplimiento según distancia a algún servicio de transporte público local en caso de proyecto rural</t>
  </si>
  <si>
    <t>Se deberá entregar plano de ubicación correctamente acotado, presentando el contexto en el que se sitúa el proyecto y los servicios de transporte público más cercanos, y destacando lo siguiente:
• Trazado de rutas peatonales seguras desde el origen del proyecto hasta los servicios de transporte público correspondientes, los que deberán estar identificados mediante nombre y línea de transporte.
• Todos los tramos de ruta acotados.
• Vistas satelitales para facilitar la documentación, declarando posibles modificaciones importantes desde la captura de las imágenes.</t>
  </si>
  <si>
    <t>Variable: Cercanía a equipamiento y servicios básicos</t>
  </si>
  <si>
    <t>Requerimiento: Cercanía a equipamiento y servicios básicos</t>
  </si>
  <si>
    <t>Declarar una de las siguientes 2 alternativas: cumplimiento de la exigencia según distancia máxima a, al menos, 3 de los equipamientos o servicios básicos indicados en el Manual de Aplicación CVS; o, exención del requerimiento en caso de proyectos localizados en zonas rurales.</t>
  </si>
  <si>
    <t>Declaro que el proyecto está ubicado en un sector urbano y cumple con distancias máximas indicadas en el Manual de Aplicación de la CVS para, al menos, 3 de los equipamientos o servicios básicos.</t>
  </si>
  <si>
    <t>Cumplimiento según distancia máxima a, al menos, 3 de los equipamientos o servicios básicos</t>
  </si>
  <si>
    <t>Declaro que el proyecto está ubicado en una zona rural, por lo que se exime de este requerimiento, adjudicándose automáticamente el puntaje.</t>
  </si>
  <si>
    <t>Se deberá entregar plano de ubicación correctamente acotado, presentando el contexto en el que se sitúa el proyecto y los equipamientos y servicios básicos más cercanos, y destacando lo siguiente:
• Trazado de rutas peatonales seguras desde el origen del proyecto hasta los equipamientos y/o servicios básicos correspondientes, los que deberán estar identificados mediante nombre y tipo.
• Todos los tramos de ruta acotados.
• Vistas satelitales para facilitar la documentación, declarando posibles modificaciones importantes desde la captura de las imágenes.</t>
  </si>
  <si>
    <t>EVIDENCIA MÍNIMA PARA ETAPA DE DECLARACIÓN</t>
  </si>
  <si>
    <t>2. Especificaciones técnicas (condicional)</t>
  </si>
  <si>
    <t>2. Fichas Técnicas</t>
  </si>
  <si>
    <t>CERTIFICACIÓN DE VIVIENDA SUSTENTABLE</t>
  </si>
  <si>
    <t>Lista de Control (Checklist)</t>
  </si>
  <si>
    <t>(Seleccione una opción en las celdas color celeste)</t>
  </si>
  <si>
    <t>Indique macrozona</t>
  </si>
  <si>
    <t>Norte</t>
  </si>
  <si>
    <t>Sumatoria SI</t>
  </si>
  <si>
    <t>Sumatoria NO</t>
  </si>
  <si>
    <t>Sumatoria ?</t>
  </si>
  <si>
    <t>1. SALUD Y BIENESTAR</t>
  </si>
  <si>
    <t>Centro</t>
  </si>
  <si>
    <t>Calidad del aire interior</t>
  </si>
  <si>
    <t>Sur</t>
  </si>
  <si>
    <t>Si</t>
  </si>
  <si>
    <t>No</t>
  </si>
  <si>
    <t>Ventilación mínima</t>
  </si>
  <si>
    <t>Ventilación mecánica controlada de vivienda completa</t>
  </si>
  <si>
    <t>Filtraje de aire</t>
  </si>
  <si>
    <t>Contaminación aérea intradomiciliaria por calefactores</t>
  </si>
  <si>
    <t>Confort higrotérmico</t>
  </si>
  <si>
    <t>Confort térmico pasivo</t>
  </si>
  <si>
    <t>Riesgo de condensación</t>
  </si>
  <si>
    <t>Confort acústico</t>
  </si>
  <si>
    <t>Aislación acústica de la envolvente exterior y entre viviendas</t>
  </si>
  <si>
    <t>Aislación acústica entre recintos de una misma vivienda</t>
  </si>
  <si>
    <t>Aislación acústica de instalaciones</t>
  </si>
  <si>
    <t>Confort lumínico y visual</t>
  </si>
  <si>
    <t>Iluminación natural</t>
  </si>
  <si>
    <t>Vista al exterior</t>
  </si>
  <si>
    <t>Iluminación artificial exterior</t>
  </si>
  <si>
    <t>Solución para el secado de ropa</t>
  </si>
  <si>
    <t>Espacio exterior o semiexterior de uso privado</t>
  </si>
  <si>
    <t>Espacio exterior de uso privado o semiprivado</t>
  </si>
  <si>
    <t>Accesibilidad universal</t>
  </si>
  <si>
    <t>1,5 puntos</t>
  </si>
  <si>
    <t>1 punto</t>
  </si>
  <si>
    <t>Seguridad contra incendio</t>
  </si>
  <si>
    <t>Protección pasiva contra incendio</t>
  </si>
  <si>
    <t>Protección activa contra incendio</t>
  </si>
  <si>
    <t>Manual de usuario de la vivienda</t>
  </si>
  <si>
    <t>Domótica e integración digital</t>
  </si>
  <si>
    <t>5 puntos</t>
  </si>
  <si>
    <t>3 puntos</t>
  </si>
  <si>
    <t>2. ENERGÍA</t>
  </si>
  <si>
    <t>Reducción de demanda térmica en viviendas</t>
  </si>
  <si>
    <t>Reducción de demanda térmica de viviendas</t>
  </si>
  <si>
    <t>Reducción de demanda térmica de viviendas mejorada</t>
  </si>
  <si>
    <t>Aislación térmica en recintos comunitarios</t>
  </si>
  <si>
    <t>Aislación térmica de recintos comunitarios</t>
  </si>
  <si>
    <t>Sellos en uniones y encuentros</t>
  </si>
  <si>
    <t>Acreditación de clase de infiltración</t>
  </si>
  <si>
    <t>Sistemas de calefacción energéticamente eficientes</t>
  </si>
  <si>
    <t>Agua caliente sanitaria</t>
  </si>
  <si>
    <t>Calefacción de viviendas</t>
  </si>
  <si>
    <t>Calefacción de recintos comunitarios</t>
  </si>
  <si>
    <t>Sistemas de enfriamiento energéticamente eficientes</t>
  </si>
  <si>
    <t>Enfriamiento de viviendas</t>
  </si>
  <si>
    <t>Enfriamiento de recintos comunitarios</t>
  </si>
  <si>
    <t>Iluminación artificial en recintos comunitarios</t>
  </si>
  <si>
    <t>Rendimiento luminoso</t>
  </si>
  <si>
    <t>Densidad de potencia de iluminación</t>
  </si>
  <si>
    <t>Impacto ambiental</t>
  </si>
  <si>
    <t>Sistemas de control</t>
  </si>
  <si>
    <t>Iluminación artificial en espacios exteriores comunitarios</t>
  </si>
  <si>
    <t>Protección contra polvo y agua</t>
  </si>
  <si>
    <t>Potencia de iluminación</t>
  </si>
  <si>
    <t>Energía renovable</t>
  </si>
  <si>
    <t>3. AGUA</t>
  </si>
  <si>
    <t>Abastecimiento de agua y control de su calidad</t>
  </si>
  <si>
    <t>Consumo interno de agua</t>
  </si>
  <si>
    <t>Artefactos sanitarios eficientes</t>
  </si>
  <si>
    <t>Consumo externo de agua</t>
  </si>
  <si>
    <t>Paisajismo de bajo requerimiento hídrico</t>
  </si>
  <si>
    <t>Paisajismo de bajo requerimiento hídrico mejorado</t>
  </si>
  <si>
    <t>Riego eficiente</t>
  </si>
  <si>
    <t>Riego eficiente mejorado</t>
  </si>
  <si>
    <t>Reutilización del agua</t>
  </si>
  <si>
    <t>Gestión del agua durante la construcción</t>
  </si>
  <si>
    <t>Medición y monitoreo del agua durante la operación</t>
  </si>
  <si>
    <t>4. MATERIALES Y RESIDUOS</t>
  </si>
  <si>
    <t>Declaración ambiental de productos de construcción</t>
  </si>
  <si>
    <t>Maderas con certificación de gestión sustentable</t>
  </si>
  <si>
    <t>Materiales nacionales o regionales</t>
  </si>
  <si>
    <t>Materiales con contenido reciclado</t>
  </si>
  <si>
    <t>Contenido de compuestos orgánicos volátiles</t>
  </si>
  <si>
    <t>Contenido y emisión de compuestos orgánicos volátiles</t>
  </si>
  <si>
    <t>Materiales de rápida renovación</t>
  </si>
  <si>
    <t>Optimización de materiales desde el diseño</t>
  </si>
  <si>
    <t>Infraestructura para gestión de residuos domiciliarios</t>
  </si>
  <si>
    <t>Gestión de residuos de construcción y demolición</t>
  </si>
  <si>
    <t>5. IMPACTO AMBIENTAL</t>
  </si>
  <si>
    <t>Minimización de emisiones a la atmósfera</t>
  </si>
  <si>
    <t>Gases de efecto invernadero</t>
  </si>
  <si>
    <t>Refrigerantes no contaminantes</t>
  </si>
  <si>
    <t>Maquinaria de baja emisión</t>
  </si>
  <si>
    <t>Aislación térmica no contaminante</t>
  </si>
  <si>
    <t>Contaminación lumínica</t>
  </si>
  <si>
    <t>Reducción del efecto isla de calor</t>
  </si>
  <si>
    <t>Protección del suelo y los ecosistemas</t>
  </si>
  <si>
    <t>Responsabilidad social</t>
  </si>
  <si>
    <t>Proceso de diseño integrado</t>
  </si>
  <si>
    <t>Condiciones para un proceso de diseño integrado</t>
  </si>
  <si>
    <t>Building Information Modelling (BIM)</t>
  </si>
  <si>
    <t>6. ENTORNO INMEDIATO</t>
  </si>
  <si>
    <t>Acceso al transporte público</t>
  </si>
  <si>
    <t>Transporte sustentable</t>
  </si>
  <si>
    <t>Estacionamiento para bicicletas</t>
  </si>
  <si>
    <t>Ciclovías en condominios</t>
  </si>
  <si>
    <t>Carga de vehículos eléctricos</t>
  </si>
  <si>
    <t>Transporte sustentable para operarios de construcción</t>
  </si>
  <si>
    <t>Cercanía a equipamiento y servicios básicos</t>
  </si>
  <si>
    <t>Diseño respetuoso con el entorno inmediato</t>
  </si>
  <si>
    <t>Integración social y cultural</t>
  </si>
  <si>
    <t>Integración social</t>
  </si>
  <si>
    <t>Integración cultural</t>
  </si>
  <si>
    <t>Suelos urbanos existentes y contaminados</t>
  </si>
  <si>
    <t>Terrenos de baja riqueza ecológica</t>
  </si>
  <si>
    <t>Sitios dañados contaminados</t>
  </si>
  <si>
    <t>Puntaje total (sin contar requerimiento de innovación)</t>
  </si>
  <si>
    <t>Cantidad de requerimientos mínimos</t>
  </si>
  <si>
    <t>Puntaje total con requerimiento de innovación</t>
  </si>
  <si>
    <t>Señale documento y número de páginas</t>
  </si>
  <si>
    <t>Subir archivo</t>
  </si>
  <si>
    <t>Obligatorio para macrozona sur / Voluntario para macrozonas norte y centro</t>
  </si>
  <si>
    <r>
      <t xml:space="preserve">Declaro que el promedio de las temperaturas interiores de </t>
    </r>
    <r>
      <rPr>
        <b/>
        <sz val="9"/>
        <color rgb="FFFF0000"/>
        <rFont val="Calibri"/>
        <family val="2"/>
        <scheme val="minor"/>
      </rPr>
      <t>las viviendas más desfavorables del proyecto</t>
    </r>
    <r>
      <rPr>
        <sz val="9"/>
        <color theme="1" tint="0.14999847407452621"/>
        <rFont val="Calibri"/>
        <family val="2"/>
        <scheme val="minor"/>
      </rPr>
      <t xml:space="preserve"> fluctúa de manera pasiva (sin climatización) dentro del rango de confort durante un porcentaje de horas al año, según la zona térmica en que se ubica el proyecto.</t>
    </r>
  </si>
  <si>
    <r>
      <t xml:space="preserve">Se deberán entregar los informes técnicos de la precalificación energética </t>
    </r>
    <r>
      <rPr>
        <b/>
        <sz val="9"/>
        <color rgb="FFFF0000"/>
        <rFont val="Calibri"/>
        <family val="2"/>
        <scheme val="minor"/>
      </rPr>
      <t>para las viviendas más desfavorables del proyecto</t>
    </r>
    <r>
      <rPr>
        <sz val="9"/>
        <color theme="1" tint="0.14999847407452621"/>
        <rFont val="Calibri"/>
        <family val="2"/>
        <scheme val="minor"/>
      </rPr>
      <t>, combinados en un archivo PDF o carpeta comprimida (zip).</t>
    </r>
  </si>
  <si>
    <r>
      <t xml:space="preserve">Se deberán entregar los informes técnicos de la precalificación energética de </t>
    </r>
    <r>
      <rPr>
        <b/>
        <sz val="9"/>
        <color rgb="FFFF0000"/>
        <rFont val="Calibri"/>
        <family val="2"/>
        <scheme val="minor"/>
      </rPr>
      <t>las viviendas más desfavorables del proyecto,</t>
    </r>
    <r>
      <rPr>
        <sz val="9"/>
        <color theme="1" tint="0.14999847407452621"/>
        <rFont val="Calibri"/>
        <family val="2"/>
        <scheme val="minor"/>
      </rPr>
      <t xml:space="preserve"> combinados en un archivo PDF o carpeta comprimida (zip).</t>
    </r>
  </si>
  <si>
    <t>Obligatorio para macrozonas centro y sur / Voluntario para macrozona norte</t>
  </si>
  <si>
    <t>1. Informe Técnico (Manual)</t>
  </si>
  <si>
    <t>Se deberán entregar plantas y cortes de arquitectura correctamente acotados, presentando soluciones de secado de ropa por tipología de vivienda y/o lavanderías comunitarias, y destacando lo siguiente:
• Espacialidad de los recintos o espacios exteriores en concordancia con el proyecto de arquitectura.
• Soluciones fijas para el secado de ropa, tales como tendederos, secadora mecánica o clósets de secado, demostrando evacuación de humedad o drenaje.
• Dispositivos de extracción mecánica en caso de lavaderos con tendedero al interior de la vivienda.
• La ubicación de la sala comunitaria dentro del proyecto, asegurando una buena accesibilidad.
• Cuadro con cálculo de líneas de secado, si corresponde.</t>
  </si>
  <si>
    <t>Obligatorio para macrozonas norte y centro / Voluntario para macrozona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</si>
</sst>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9"/>
      <color theme="1"/>
      <name val="Arial"/>
      <family val="2"/>
    </font>
    <font>
      <sz val="9"/>
      <name val="Calibri"/>
      <family val="2"/>
      <scheme val="minor"/>
    </font>
    <font>
      <b/>
      <sz val="11"/>
      <name val="Calibri"/>
      <family val="2"/>
      <scheme val="minor"/>
    </font>
    <font>
      <b/>
      <sz val="9"/>
      <name val="Calibri"/>
      <family val="2"/>
      <scheme val="minor"/>
    </font>
    <font>
      <sz val="9"/>
      <color theme="1" tint="0.14999847407452621"/>
      <name val="Calibri"/>
      <family val="2"/>
      <scheme val="minor"/>
    </font>
    <font>
      <b/>
      <sz val="9"/>
      <color rgb="FF0070C0"/>
      <name val="Calibri"/>
      <family val="2"/>
      <scheme val="minor"/>
    </font>
    <font>
      <b/>
      <sz val="9"/>
      <color theme="1" tint="0.14999847407452621"/>
      <name val="Calibri"/>
      <family val="2"/>
      <scheme val="minor"/>
    </font>
    <font>
      <b/>
      <sz val="12"/>
      <name val="Calibri"/>
      <family val="2"/>
      <scheme val="minor"/>
    </font>
    <font>
      <u/>
      <sz val="9"/>
      <name val="Calibri"/>
      <family val="2"/>
      <scheme val="minor"/>
    </font>
    <font>
      <b/>
      <u/>
      <sz val="9"/>
      <color rgb="FF0070C0"/>
      <name val="Calibri"/>
      <family val="2"/>
      <scheme val="minor"/>
    </font>
    <font>
      <sz val="9"/>
      <color rgb="FFFF0000"/>
      <name val="Calibri"/>
      <family val="2"/>
      <scheme val="minor"/>
    </font>
    <font>
      <b/>
      <sz val="12"/>
      <color theme="0"/>
      <name val="Calibri"/>
      <family val="2"/>
      <scheme val="minor"/>
    </font>
    <font>
      <b/>
      <sz val="14"/>
      <name val="Calibri"/>
      <family val="2"/>
      <scheme val="minor"/>
    </font>
    <font>
      <i/>
      <sz val="9"/>
      <name val="Calibri"/>
      <family val="2"/>
      <scheme val="minor"/>
    </font>
    <font>
      <sz val="9"/>
      <color theme="1"/>
      <name val="Calibri"/>
      <family val="2"/>
      <scheme val="minor"/>
    </font>
    <font>
      <sz val="8"/>
      <name val="Calibri"/>
      <family val="2"/>
      <scheme val="minor"/>
    </font>
    <font>
      <sz val="11"/>
      <name val="Calibri"/>
      <family val="2"/>
      <scheme val="minor"/>
    </font>
    <font>
      <sz val="9"/>
      <color indexed="81"/>
      <name val="Calibri"/>
      <family val="2"/>
      <scheme val="minor"/>
    </font>
    <font>
      <b/>
      <sz val="9"/>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rgb="FFFF9900"/>
        <bgColor indexed="64"/>
      </patternFill>
    </fill>
    <fill>
      <patternFill patternType="solid">
        <fgColor rgb="FFFFFF00"/>
        <bgColor indexed="64"/>
      </patternFill>
    </fill>
    <fill>
      <patternFill patternType="solid">
        <fgColor theme="4"/>
        <bgColor indexed="64"/>
      </patternFill>
    </fill>
    <fill>
      <patternFill patternType="solid">
        <fgColor rgb="FF7030A0"/>
        <bgColor indexed="64"/>
      </patternFill>
    </fill>
    <fill>
      <patternFill patternType="solid">
        <fgColor rgb="FF92D05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79998168889431442"/>
        <bgColor indexed="64"/>
      </patternFill>
    </fill>
  </fills>
  <borders count="21">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right style="thin">
        <color theme="4"/>
      </right>
      <top/>
      <bottom style="thin">
        <color theme="4"/>
      </bottom>
      <diagonal/>
    </border>
    <border>
      <left style="thin">
        <color theme="4"/>
      </left>
      <right/>
      <top/>
      <bottom style="thin">
        <color theme="4"/>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right/>
      <top style="thin">
        <color theme="4"/>
      </top>
      <bottom/>
      <diagonal/>
    </border>
    <border>
      <left style="thin">
        <color theme="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58">
    <xf numFmtId="0" fontId="0" fillId="0" borderId="0" xfId="0"/>
    <xf numFmtId="164" fontId="5" fillId="0" borderId="1" xfId="1" applyNumberFormat="1" applyFont="1" applyBorder="1" applyAlignment="1" applyProtection="1">
      <alignment horizontal="center"/>
    </xf>
    <xf numFmtId="0" fontId="0" fillId="0" borderId="0" xfId="0" applyProtection="1">
      <protection locked="0"/>
    </xf>
    <xf numFmtId="0" fontId="2" fillId="0" borderId="0" xfId="1" applyFont="1" applyAlignment="1" applyProtection="1">
      <alignment horizontal="center"/>
      <protection locked="0"/>
    </xf>
    <xf numFmtId="0" fontId="2" fillId="0" borderId="0" xfId="1" applyFont="1" applyAlignment="1" applyProtection="1">
      <protection locked="0"/>
    </xf>
    <xf numFmtId="0" fontId="0" fillId="0" borderId="0" xfId="0" applyBorder="1" applyProtection="1">
      <protection locked="0"/>
    </xf>
    <xf numFmtId="0" fontId="2" fillId="0" borderId="0" xfId="1" applyFont="1" applyBorder="1" applyAlignment="1" applyProtection="1">
      <alignment horizontal="left" wrapText="1"/>
      <protection locked="0"/>
    </xf>
    <xf numFmtId="164" fontId="2" fillId="0" borderId="5" xfId="1" applyNumberFormat="1" applyFont="1" applyBorder="1" applyAlignment="1" applyProtection="1">
      <alignment horizontal="center"/>
      <protection locked="0"/>
    </xf>
    <xf numFmtId="0" fontId="2" fillId="0" borderId="6" xfId="1" applyFont="1" applyBorder="1" applyAlignment="1" applyProtection="1">
      <alignment horizontal="left" wrapText="1"/>
      <protection locked="0"/>
    </xf>
    <xf numFmtId="164" fontId="2" fillId="0" borderId="0" xfId="1" applyNumberFormat="1" applyFont="1" applyBorder="1" applyAlignment="1" applyProtection="1">
      <alignment horizontal="center"/>
      <protection locked="0"/>
    </xf>
    <xf numFmtId="0" fontId="2" fillId="0" borderId="12" xfId="1" applyFont="1" applyBorder="1" applyAlignment="1" applyProtection="1">
      <alignment horizontal="left" wrapText="1"/>
      <protection locked="0"/>
    </xf>
    <xf numFmtId="164" fontId="2" fillId="0" borderId="11" xfId="1" applyNumberFormat="1" applyFont="1" applyBorder="1" applyAlignment="1" applyProtection="1">
      <alignment horizontal="center"/>
      <protection locked="0"/>
    </xf>
    <xf numFmtId="0" fontId="0" fillId="0" borderId="0" xfId="0" applyAlignment="1" applyProtection="1">
      <alignment wrapText="1"/>
      <protection locked="0"/>
    </xf>
    <xf numFmtId="0" fontId="0" fillId="0" borderId="11" xfId="0" applyBorder="1" applyProtection="1">
      <protection locked="0"/>
    </xf>
    <xf numFmtId="0" fontId="0" fillId="0" borderId="0" xfId="0" applyBorder="1" applyAlignment="1" applyProtection="1">
      <alignment wrapText="1"/>
      <protection locked="0"/>
    </xf>
    <xf numFmtId="0" fontId="4" fillId="0" borderId="8" xfId="1" applyFont="1" applyBorder="1" applyAlignment="1" applyProtection="1">
      <protection locked="0"/>
    </xf>
    <xf numFmtId="0" fontId="2" fillId="0" borderId="5" xfId="1" applyFont="1" applyBorder="1" applyAlignment="1" applyProtection="1">
      <protection locked="0"/>
    </xf>
    <xf numFmtId="0" fontId="0" fillId="0" borderId="0" xfId="0" applyAlignment="1">
      <alignment wrapText="1"/>
    </xf>
    <xf numFmtId="164" fontId="2" fillId="0" borderId="5" xfId="1" applyNumberFormat="1" applyFont="1" applyBorder="1" applyAlignment="1" applyProtection="1">
      <alignment horizontal="center" vertical="center" wrapText="1"/>
      <protection locked="0"/>
    </xf>
    <xf numFmtId="0" fontId="5" fillId="0" borderId="1" xfId="1" applyFont="1" applyFill="1" applyBorder="1" applyAlignment="1" applyProtection="1">
      <alignment horizontal="right"/>
      <protection locked="0"/>
    </xf>
    <xf numFmtId="0" fontId="5" fillId="0" borderId="10" xfId="1" applyFont="1" applyFill="1" applyBorder="1" applyAlignment="1" applyProtection="1">
      <alignment horizontal="right"/>
      <protection locked="0"/>
    </xf>
    <xf numFmtId="0" fontId="5" fillId="0" borderId="12" xfId="1" applyFont="1" applyFill="1" applyBorder="1" applyAlignment="1" applyProtection="1">
      <alignment horizontal="right"/>
      <protection locked="0"/>
    </xf>
    <xf numFmtId="0" fontId="5" fillId="0" borderId="2" xfId="1" applyFont="1" applyFill="1" applyBorder="1" applyAlignment="1" applyProtection="1">
      <alignment vertical="top" wrapText="1"/>
      <protection locked="0"/>
    </xf>
    <xf numFmtId="164" fontId="2" fillId="4" borderId="1" xfId="1" applyNumberFormat="1" applyFont="1" applyFill="1" applyBorder="1" applyAlignment="1" applyProtection="1">
      <alignment horizontal="center" vertical="center" wrapText="1"/>
      <protection locked="0"/>
    </xf>
    <xf numFmtId="0" fontId="5" fillId="0" borderId="6" xfId="1" applyFont="1" applyFill="1" applyBorder="1" applyAlignment="1" applyProtection="1">
      <alignment horizontal="right"/>
      <protection locked="0"/>
    </xf>
    <xf numFmtId="0" fontId="4" fillId="0" borderId="10" xfId="1" applyFont="1" applyBorder="1" applyAlignment="1" applyProtection="1">
      <protection locked="0"/>
    </xf>
    <xf numFmtId="0" fontId="4" fillId="0" borderId="0" xfId="1" applyFont="1" applyFill="1" applyAlignment="1" applyProtection="1">
      <alignment horizontal="center"/>
      <protection locked="0"/>
    </xf>
    <xf numFmtId="0" fontId="2" fillId="0" borderId="0" xfId="1" applyFont="1" applyFill="1" applyAlignment="1" applyProtection="1">
      <protection locked="0"/>
    </xf>
    <xf numFmtId="0" fontId="4" fillId="3" borderId="2" xfId="1" applyFont="1" applyFill="1" applyBorder="1" applyAlignment="1" applyProtection="1">
      <alignment horizontal="center" wrapText="1"/>
      <protection locked="0"/>
    </xf>
    <xf numFmtId="0" fontId="6" fillId="0" borderId="8" xfId="1" applyFont="1" applyBorder="1" applyAlignment="1" applyProtection="1">
      <alignment horizontal="right"/>
      <protection locked="0"/>
    </xf>
    <xf numFmtId="0" fontId="6" fillId="0" borderId="2" xfId="1" applyFont="1" applyBorder="1" applyAlignment="1" applyProtection="1">
      <alignment horizontal="right"/>
      <protection locked="0"/>
    </xf>
    <xf numFmtId="0" fontId="6" fillId="0" borderId="1" xfId="1" applyFont="1" applyBorder="1" applyAlignment="1" applyProtection="1">
      <alignment horizontal="right"/>
      <protection locked="0"/>
    </xf>
    <xf numFmtId="0" fontId="4" fillId="3" borderId="9" xfId="1" applyFont="1" applyFill="1" applyBorder="1" applyAlignment="1" applyProtection="1">
      <alignment horizontal="center"/>
      <protection locked="0"/>
    </xf>
    <xf numFmtId="0" fontId="4" fillId="0" borderId="1" xfId="1" applyFont="1" applyBorder="1" applyAlignment="1" applyProtection="1">
      <alignment horizontal="center"/>
      <protection locked="0"/>
    </xf>
    <xf numFmtId="0" fontId="3" fillId="0" borderId="0" xfId="1" applyFont="1" applyFill="1" applyAlignment="1" applyProtection="1">
      <protection locked="0"/>
    </xf>
    <xf numFmtId="0" fontId="4" fillId="0" borderId="8" xfId="1" applyFont="1" applyBorder="1" applyAlignment="1" applyProtection="1">
      <alignment wrapText="1"/>
      <protection locked="0"/>
    </xf>
    <xf numFmtId="164" fontId="2" fillId="0" borderId="0" xfId="1" applyNumberFormat="1" applyFont="1" applyBorder="1" applyAlignment="1" applyProtection="1">
      <alignment horizontal="center" wrapText="1"/>
      <protection locked="0"/>
    </xf>
    <xf numFmtId="0" fontId="6" fillId="0" borderId="2" xfId="1" applyFont="1" applyBorder="1" applyAlignment="1" applyProtection="1">
      <alignment horizontal="right" vertical="center"/>
      <protection locked="0"/>
    </xf>
    <xf numFmtId="0" fontId="6" fillId="0" borderId="8" xfId="1" applyFont="1" applyBorder="1" applyAlignment="1" applyProtection="1">
      <alignment horizontal="right" vertical="center"/>
      <protection locked="0"/>
    </xf>
    <xf numFmtId="0" fontId="5" fillId="0" borderId="2" xfId="1" applyFont="1" applyFill="1" applyBorder="1" applyAlignment="1" applyProtection="1">
      <alignment horizontal="center" vertical="center" wrapText="1"/>
      <protection locked="0"/>
    </xf>
    <xf numFmtId="0" fontId="6" fillId="0" borderId="12" xfId="1" applyFont="1" applyBorder="1" applyAlignment="1" applyProtection="1">
      <alignment horizontal="right"/>
      <protection locked="0"/>
    </xf>
    <xf numFmtId="0" fontId="2" fillId="0" borderId="0" xfId="1" applyFont="1" applyAlignment="1">
      <alignment horizontal="center"/>
    </xf>
    <xf numFmtId="0" fontId="2" fillId="0" borderId="0" xfId="1" applyFont="1" applyAlignment="1"/>
    <xf numFmtId="0" fontId="13" fillId="0" borderId="13" xfId="1" applyFont="1" applyBorder="1" applyAlignment="1"/>
    <xf numFmtId="0" fontId="2" fillId="0" borderId="13" xfId="1" applyFont="1" applyBorder="1" applyAlignment="1"/>
    <xf numFmtId="0" fontId="3" fillId="0" borderId="0" xfId="1" applyFont="1" applyAlignment="1"/>
    <xf numFmtId="0" fontId="14" fillId="0" borderId="0" xfId="1" applyFont="1" applyAlignment="1"/>
    <xf numFmtId="0" fontId="2" fillId="4" borderId="16" xfId="1" applyFont="1" applyFill="1" applyBorder="1" applyAlignment="1" applyProtection="1">
      <alignment horizontal="center"/>
      <protection locked="0"/>
    </xf>
    <xf numFmtId="0" fontId="4" fillId="0" borderId="16" xfId="1" applyFont="1" applyBorder="1" applyAlignment="1"/>
    <xf numFmtId="0" fontId="3" fillId="2" borderId="0" xfId="1" applyFont="1" applyFill="1" applyAlignment="1" applyProtection="1"/>
    <xf numFmtId="0" fontId="2" fillId="2" borderId="0" xfId="1" applyFont="1" applyFill="1" applyAlignment="1" applyProtection="1">
      <alignment horizontal="center"/>
    </xf>
    <xf numFmtId="0" fontId="2" fillId="2" borderId="0" xfId="1" applyFont="1" applyFill="1" applyAlignment="1" applyProtection="1"/>
    <xf numFmtId="0" fontId="3" fillId="2" borderId="0" xfId="1" applyFont="1" applyFill="1" applyAlignment="1" applyProtection="1">
      <alignment horizontal="center"/>
    </xf>
    <xf numFmtId="0" fontId="2" fillId="0" borderId="0" xfId="1" applyFont="1" applyFill="1" applyAlignment="1">
      <alignment horizontal="center"/>
    </xf>
    <xf numFmtId="0" fontId="2" fillId="0" borderId="0" xfId="1" applyFont="1" applyAlignment="1" applyProtection="1">
      <alignment horizontal="center"/>
    </xf>
    <xf numFmtId="0" fontId="2" fillId="0" borderId="0" xfId="1" applyFont="1" applyAlignment="1" applyProtection="1"/>
    <xf numFmtId="0" fontId="2" fillId="11" borderId="0" xfId="1" applyFont="1" applyFill="1" applyAlignment="1">
      <alignment horizontal="center"/>
    </xf>
    <xf numFmtId="0" fontId="2" fillId="0" borderId="1" xfId="1" applyFont="1" applyBorder="1" applyAlignment="1" applyProtection="1"/>
    <xf numFmtId="164" fontId="2" fillId="0" borderId="1" xfId="1" applyNumberFormat="1" applyFont="1" applyBorder="1" applyAlignment="1" applyProtection="1">
      <alignment horizontal="center"/>
    </xf>
    <xf numFmtId="0" fontId="15" fillId="0" borderId="0" xfId="1" applyFont="1" applyFill="1" applyAlignment="1">
      <alignment horizontal="center"/>
    </xf>
    <xf numFmtId="164" fontId="2" fillId="0" borderId="0" xfId="1" applyNumberFormat="1" applyFont="1" applyAlignment="1" applyProtection="1">
      <alignment horizontal="center"/>
    </xf>
    <xf numFmtId="0" fontId="16" fillId="4" borderId="16" xfId="1" applyFont="1" applyFill="1" applyBorder="1" applyAlignment="1" applyProtection="1">
      <alignment horizontal="center"/>
      <protection locked="0"/>
    </xf>
    <xf numFmtId="0" fontId="2" fillId="12" borderId="0" xfId="1" applyFont="1" applyFill="1" applyAlignment="1">
      <alignment horizontal="center"/>
    </xf>
    <xf numFmtId="164" fontId="2" fillId="0" borderId="1" xfId="1" applyNumberFormat="1" applyFont="1" applyFill="1" applyBorder="1" applyAlignment="1" applyProtection="1">
      <alignment horizontal="center"/>
    </xf>
    <xf numFmtId="0" fontId="4" fillId="0" borderId="0" xfId="1" applyFont="1" applyAlignment="1" applyProtection="1">
      <alignment horizontal="left"/>
    </xf>
    <xf numFmtId="164" fontId="2" fillId="0" borderId="0" xfId="1" applyNumberFormat="1" applyFont="1" applyFill="1" applyAlignment="1" applyProtection="1">
      <alignment horizontal="center"/>
    </xf>
    <xf numFmtId="164" fontId="17" fillId="0" borderId="20" xfId="1" applyNumberFormat="1" applyFont="1" applyBorder="1" applyAlignment="1" applyProtection="1">
      <alignment horizontal="center"/>
    </xf>
    <xf numFmtId="0" fontId="17" fillId="0" borderId="20" xfId="1" applyFont="1" applyBorder="1" applyAlignment="1" applyProtection="1">
      <alignment horizontal="center"/>
    </xf>
    <xf numFmtId="0" fontId="14" fillId="0" borderId="0" xfId="1" applyFont="1" applyAlignment="1" applyProtection="1"/>
    <xf numFmtId="164" fontId="14" fillId="0" borderId="0" xfId="1" applyNumberFormat="1" applyFont="1" applyAlignment="1" applyProtection="1">
      <alignment horizontal="center"/>
    </xf>
    <xf numFmtId="0" fontId="2" fillId="0" borderId="0" xfId="1" applyFont="1" applyAlignment="1">
      <alignment horizontal="left"/>
    </xf>
    <xf numFmtId="0" fontId="3" fillId="0" borderId="17" xfId="1" applyFont="1" applyBorder="1" applyAlignment="1" applyProtection="1"/>
    <xf numFmtId="0" fontId="3" fillId="0" borderId="18" xfId="1" applyFont="1" applyBorder="1" applyAlignment="1" applyProtection="1"/>
    <xf numFmtId="0" fontId="3" fillId="0" borderId="19" xfId="1" applyFont="1" applyBorder="1" applyAlignment="1" applyProtection="1"/>
    <xf numFmtId="0" fontId="2" fillId="0" borderId="2" xfId="1" applyFont="1" applyBorder="1" applyAlignment="1" applyProtection="1"/>
    <xf numFmtId="0" fontId="2" fillId="0" borderId="3" xfId="1" applyFont="1" applyBorder="1" applyAlignment="1" applyProtection="1"/>
    <xf numFmtId="0" fontId="2" fillId="0" borderId="4" xfId="1" applyFont="1" applyBorder="1" applyAlignment="1" applyProtection="1"/>
    <xf numFmtId="0" fontId="2" fillId="0" borderId="14" xfId="1" applyFont="1" applyBorder="1" applyAlignment="1"/>
    <xf numFmtId="0" fontId="2" fillId="0" borderId="15" xfId="1" applyFont="1" applyBorder="1" applyAlignment="1"/>
    <xf numFmtId="0" fontId="8" fillId="5" borderId="0" xfId="1" applyFont="1" applyFill="1" applyAlignment="1" applyProtection="1">
      <alignment horizontal="center"/>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4" fillId="0" borderId="2" xfId="1" applyFont="1" applyBorder="1" applyAlignment="1" applyProtection="1">
      <alignment horizontal="left" wrapText="1"/>
      <protection locked="0"/>
    </xf>
    <xf numFmtId="0" fontId="4" fillId="0" borderId="3" xfId="1" applyFont="1" applyBorder="1" applyAlignment="1" applyProtection="1">
      <alignment horizontal="left" wrapText="1"/>
      <protection locked="0"/>
    </xf>
    <xf numFmtId="0" fontId="4" fillId="0" borderId="4" xfId="1" applyFont="1" applyBorder="1" applyAlignment="1" applyProtection="1">
      <alignment horizontal="left" wrapText="1"/>
      <protection locked="0"/>
    </xf>
    <xf numFmtId="0" fontId="5" fillId="0" borderId="2" xfId="1" applyFont="1" applyFill="1" applyBorder="1" applyAlignment="1" applyProtection="1">
      <alignment horizontal="justify" vertical="center" wrapText="1"/>
      <protection locked="0"/>
    </xf>
    <xf numFmtId="0" fontId="5" fillId="0" borderId="3" xfId="1" applyFont="1" applyFill="1" applyBorder="1" applyAlignment="1" applyProtection="1">
      <alignment horizontal="justify" vertical="center" wrapText="1"/>
      <protection locked="0"/>
    </xf>
    <xf numFmtId="0" fontId="5" fillId="0" borderId="4" xfId="1" applyFont="1" applyFill="1" applyBorder="1" applyAlignment="1" applyProtection="1">
      <alignment horizontal="justify" vertical="center" wrapText="1"/>
      <protection locked="0"/>
    </xf>
    <xf numFmtId="0" fontId="7" fillId="0" borderId="2" xfId="1" applyFont="1" applyBorder="1" applyAlignment="1" applyProtection="1">
      <alignment horizontal="left" wrapText="1"/>
      <protection locked="0"/>
    </xf>
    <xf numFmtId="0" fontId="7" fillId="0" borderId="3" xfId="1" applyFont="1" applyBorder="1" applyAlignment="1" applyProtection="1">
      <alignment horizontal="left" wrapText="1"/>
      <protection locked="0"/>
    </xf>
    <xf numFmtId="0" fontId="7" fillId="0" borderId="4" xfId="1" applyFont="1" applyBorder="1" applyAlignment="1" applyProtection="1">
      <alignment horizontal="left" wrapText="1"/>
      <protection locked="0"/>
    </xf>
    <xf numFmtId="0" fontId="4" fillId="3" borderId="2" xfId="1" applyFont="1" applyFill="1" applyBorder="1" applyAlignment="1" applyProtection="1">
      <alignment horizontal="left" wrapText="1"/>
      <protection locked="0"/>
    </xf>
    <xf numFmtId="0" fontId="4" fillId="3" borderId="3" xfId="1" applyFont="1" applyFill="1" applyBorder="1" applyAlignment="1" applyProtection="1">
      <alignment horizontal="left" wrapText="1"/>
      <protection locked="0"/>
    </xf>
    <xf numFmtId="0" fontId="4" fillId="3" borderId="4" xfId="1" applyFont="1" applyFill="1" applyBorder="1" applyAlignment="1" applyProtection="1">
      <alignment horizontal="left" wrapText="1"/>
      <protection locked="0"/>
    </xf>
    <xf numFmtId="0" fontId="4" fillId="0" borderId="11" xfId="1" applyFont="1" applyBorder="1" applyAlignment="1" applyProtection="1">
      <alignment horizontal="left" wrapText="1"/>
      <protection locked="0"/>
    </xf>
    <xf numFmtId="0" fontId="2" fillId="0" borderId="8" xfId="1" applyFont="1" applyBorder="1" applyAlignment="1" applyProtection="1">
      <alignment horizontal="justify" vertical="center" wrapText="1"/>
      <protection locked="0"/>
    </xf>
    <xf numFmtId="0" fontId="4" fillId="0" borderId="5" xfId="1" applyFont="1" applyBorder="1" applyAlignment="1" applyProtection="1">
      <alignment horizontal="justify" vertical="center" wrapText="1"/>
      <protection locked="0"/>
    </xf>
    <xf numFmtId="0" fontId="4" fillId="0" borderId="7" xfId="1" applyFont="1" applyBorder="1" applyAlignment="1" applyProtection="1">
      <alignment horizontal="justify" vertical="center" wrapText="1"/>
      <protection locked="0"/>
    </xf>
    <xf numFmtId="0" fontId="6" fillId="0" borderId="2" xfId="1" applyFont="1" applyBorder="1" applyAlignment="1" applyProtection="1">
      <alignment horizontal="left" wrapText="1"/>
      <protection locked="0"/>
    </xf>
    <xf numFmtId="0" fontId="6" fillId="0" borderId="3" xfId="1" applyFont="1" applyBorder="1" applyAlignment="1" applyProtection="1">
      <alignment horizontal="left" wrapText="1"/>
      <protection locked="0"/>
    </xf>
    <xf numFmtId="0" fontId="6" fillId="0" borderId="4" xfId="1" applyFont="1" applyBorder="1" applyAlignment="1" applyProtection="1">
      <alignment horizontal="left" wrapText="1"/>
      <protection locked="0"/>
    </xf>
    <xf numFmtId="0" fontId="5" fillId="0" borderId="2"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5" fillId="0" borderId="4" xfId="1" applyFont="1" applyFill="1" applyBorder="1" applyAlignment="1" applyProtection="1">
      <alignment horizontal="left" vertical="center" wrapText="1"/>
      <protection locked="0"/>
    </xf>
    <xf numFmtId="0" fontId="6" fillId="0" borderId="5" xfId="1" applyFont="1" applyBorder="1" applyAlignment="1" applyProtection="1">
      <alignment horizontal="left" wrapText="1"/>
      <protection locked="0"/>
    </xf>
    <xf numFmtId="0" fontId="5" fillId="0" borderId="2" xfId="1" applyFont="1" applyFill="1" applyBorder="1" applyAlignment="1" applyProtection="1">
      <alignment horizontal="left" vertical="top" wrapText="1"/>
      <protection locked="0"/>
    </xf>
    <xf numFmtId="0" fontId="5" fillId="0" borderId="3" xfId="1" applyFont="1" applyFill="1" applyBorder="1" applyAlignment="1" applyProtection="1">
      <alignment horizontal="left" vertical="top" wrapText="1"/>
      <protection locked="0"/>
    </xf>
    <xf numFmtId="0" fontId="5" fillId="0" borderId="4" xfId="1" applyFont="1" applyFill="1" applyBorder="1" applyAlignment="1" applyProtection="1">
      <alignment horizontal="left" vertical="top" wrapText="1"/>
      <protection locked="0"/>
    </xf>
    <xf numFmtId="0" fontId="6" fillId="0" borderId="2" xfId="1" applyFont="1" applyBorder="1" applyAlignment="1" applyProtection="1">
      <alignment horizontal="justify" vertical="justify" wrapText="1"/>
      <protection locked="0"/>
    </xf>
    <xf numFmtId="0" fontId="5" fillId="0" borderId="3" xfId="1" applyFont="1" applyBorder="1" applyAlignment="1" applyProtection="1">
      <alignment horizontal="justify" vertical="justify" wrapText="1"/>
      <protection locked="0"/>
    </xf>
    <xf numFmtId="0" fontId="5" fillId="0" borderId="4" xfId="1" applyFont="1" applyBorder="1" applyAlignment="1" applyProtection="1">
      <alignment horizontal="justify" vertical="justify" wrapText="1"/>
      <protection locked="0"/>
    </xf>
    <xf numFmtId="0" fontId="5" fillId="0" borderId="2" xfId="1" applyFont="1" applyBorder="1" applyAlignment="1" applyProtection="1">
      <alignment horizontal="justify" vertical="center" wrapText="1"/>
      <protection locked="0"/>
    </xf>
    <xf numFmtId="0" fontId="5" fillId="0" borderId="3" xfId="1" applyFont="1" applyBorder="1" applyAlignment="1" applyProtection="1">
      <alignment horizontal="justify" vertical="center" wrapText="1"/>
      <protection locked="0"/>
    </xf>
    <xf numFmtId="0" fontId="5" fillId="0" borderId="4" xfId="1" applyFont="1" applyBorder="1" applyAlignment="1" applyProtection="1">
      <alignment horizontal="justify" vertical="center" wrapText="1"/>
      <protection locked="0"/>
    </xf>
    <xf numFmtId="0" fontId="7" fillId="0" borderId="6" xfId="1" applyFont="1" applyBorder="1" applyAlignment="1" applyProtection="1">
      <alignment horizontal="center" vertical="center" wrapText="1"/>
      <protection locked="0"/>
    </xf>
    <xf numFmtId="0" fontId="7" fillId="0" borderId="9" xfId="1" applyFont="1" applyBorder="1" applyAlignment="1" applyProtection="1">
      <alignment horizontal="center" vertical="center" wrapText="1"/>
      <protection locked="0"/>
    </xf>
    <xf numFmtId="0" fontId="6" fillId="0" borderId="2" xfId="1" applyFont="1" applyBorder="1" applyAlignment="1" applyProtection="1">
      <alignment horizontal="left" vertical="center" wrapText="1"/>
      <protection locked="0"/>
    </xf>
    <xf numFmtId="0" fontId="6" fillId="0" borderId="3" xfId="1" applyFont="1" applyBorder="1" applyAlignment="1" applyProtection="1">
      <alignment horizontal="left" vertical="center" wrapText="1"/>
      <protection locked="0"/>
    </xf>
    <xf numFmtId="0" fontId="6" fillId="0" borderId="4" xfId="1" applyFont="1" applyBorder="1" applyAlignment="1" applyProtection="1">
      <alignment horizontal="left" vertical="center" wrapText="1"/>
      <protection locked="0"/>
    </xf>
    <xf numFmtId="0" fontId="4" fillId="0" borderId="11" xfId="1" applyFont="1" applyFill="1" applyBorder="1" applyAlignment="1" applyProtection="1">
      <alignment horizontal="left" wrapText="1"/>
      <protection locked="0"/>
    </xf>
    <xf numFmtId="0" fontId="7" fillId="0" borderId="10" xfId="1" applyFont="1" applyBorder="1" applyAlignment="1" applyProtection="1">
      <alignment horizontal="center" vertical="center" wrapText="1"/>
      <protection locked="0"/>
    </xf>
    <xf numFmtId="0" fontId="5" fillId="0" borderId="2"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4" xfId="1" applyFont="1" applyBorder="1" applyAlignment="1" applyProtection="1">
      <alignment horizontal="left" vertical="center" wrapText="1"/>
      <protection locked="0"/>
    </xf>
    <xf numFmtId="0" fontId="8" fillId="6" borderId="0" xfId="1" applyFont="1" applyFill="1" applyAlignment="1" applyProtection="1">
      <alignment horizontal="center"/>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4" xfId="1" applyFont="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center" vertical="center" wrapText="1"/>
      <protection locked="0"/>
    </xf>
    <xf numFmtId="0" fontId="5" fillId="0" borderId="4" xfId="1" applyFont="1" applyFill="1" applyBorder="1" applyAlignment="1" applyProtection="1">
      <alignment horizontal="center" vertical="center" wrapText="1"/>
      <protection locked="0"/>
    </xf>
    <xf numFmtId="0" fontId="7" fillId="0" borderId="2"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7" fillId="0" borderId="4" xfId="1" applyFont="1" applyBorder="1" applyAlignment="1" applyProtection="1">
      <alignment horizontal="left" vertical="center" wrapText="1"/>
      <protection locked="0"/>
    </xf>
    <xf numFmtId="0" fontId="8" fillId="7" borderId="0" xfId="1" applyFont="1" applyFill="1" applyAlignment="1" applyProtection="1">
      <alignment horizontal="center"/>
      <protection locked="0"/>
    </xf>
    <xf numFmtId="0" fontId="10" fillId="0" borderId="2" xfId="1" applyFont="1" applyBorder="1" applyAlignment="1" applyProtection="1">
      <alignment horizontal="left" wrapText="1"/>
      <protection locked="0"/>
    </xf>
    <xf numFmtId="0" fontId="10" fillId="0" borderId="3" xfId="1" applyFont="1" applyBorder="1" applyAlignment="1" applyProtection="1">
      <alignment horizontal="left" wrapText="1"/>
      <protection locked="0"/>
    </xf>
    <xf numFmtId="0" fontId="10" fillId="0" borderId="4" xfId="1" applyFont="1" applyBorder="1" applyAlignment="1" applyProtection="1">
      <alignment horizontal="left" wrapText="1"/>
      <protection locked="0"/>
    </xf>
    <xf numFmtId="0" fontId="7" fillId="0" borderId="12"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12" fillId="8" borderId="0" xfId="1" applyFont="1" applyFill="1" applyAlignment="1" applyProtection="1">
      <alignment horizontal="center"/>
      <protection locked="0"/>
    </xf>
    <xf numFmtId="0" fontId="11" fillId="0" borderId="3"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wrapText="1"/>
      <protection locked="0"/>
    </xf>
    <xf numFmtId="0" fontId="8" fillId="9" borderId="0" xfId="1" applyFont="1" applyFill="1" applyAlignment="1" applyProtection="1">
      <alignment horizontal="center"/>
      <protection locked="0"/>
    </xf>
    <xf numFmtId="0" fontId="19" fillId="0" borderId="2" xfId="1" applyFont="1" applyBorder="1" applyAlignment="1" applyProtection="1">
      <alignment horizontal="left" wrapText="1"/>
      <protection locked="0"/>
    </xf>
    <xf numFmtId="0" fontId="19" fillId="0" borderId="3" xfId="1" applyFont="1" applyBorder="1" applyAlignment="1" applyProtection="1">
      <alignment horizontal="left" wrapText="1"/>
      <protection locked="0"/>
    </xf>
    <xf numFmtId="0" fontId="19" fillId="0" borderId="4" xfId="1" applyFont="1" applyBorder="1" applyAlignment="1" applyProtection="1">
      <alignment horizontal="left" wrapText="1"/>
      <protection locked="0"/>
    </xf>
    <xf numFmtId="0" fontId="11" fillId="0" borderId="2" xfId="1" applyFont="1" applyBorder="1" applyAlignment="1" applyProtection="1">
      <alignment horizontal="justify" vertical="center" wrapText="1"/>
      <protection locked="0"/>
    </xf>
    <xf numFmtId="0" fontId="11" fillId="0" borderId="3" xfId="1" applyFont="1" applyBorder="1" applyAlignment="1" applyProtection="1">
      <alignment horizontal="justify" vertical="center" wrapText="1"/>
      <protection locked="0"/>
    </xf>
    <xf numFmtId="0" fontId="11" fillId="0" borderId="4" xfId="1" applyFont="1" applyBorder="1" applyAlignment="1" applyProtection="1">
      <alignment horizontal="justify" vertical="center" wrapText="1"/>
      <protection locked="0"/>
    </xf>
    <xf numFmtId="0" fontId="11" fillId="0" borderId="2" xfId="1" applyFont="1" applyFill="1" applyBorder="1" applyAlignment="1" applyProtection="1">
      <alignment horizontal="justify" vertical="center" wrapText="1"/>
      <protection locked="0"/>
    </xf>
    <xf numFmtId="0" fontId="11" fillId="0" borderId="3" xfId="1" applyFont="1" applyFill="1" applyBorder="1" applyAlignment="1" applyProtection="1">
      <alignment horizontal="justify" vertical="center" wrapText="1"/>
      <protection locked="0"/>
    </xf>
    <xf numFmtId="0" fontId="11" fillId="0" borderId="4" xfId="1" applyFont="1" applyFill="1" applyBorder="1" applyAlignment="1" applyProtection="1">
      <alignment horizontal="justify" vertical="center" wrapText="1"/>
      <protection locked="0"/>
    </xf>
    <xf numFmtId="0" fontId="19" fillId="0" borderId="2" xfId="1" applyFont="1" applyBorder="1" applyAlignment="1" applyProtection="1">
      <alignment horizontal="left" vertical="center" wrapText="1"/>
      <protection locked="0"/>
    </xf>
    <xf numFmtId="0" fontId="19" fillId="0" borderId="3" xfId="1" applyFont="1" applyBorder="1" applyAlignment="1" applyProtection="1">
      <alignment horizontal="left" vertical="center" wrapText="1"/>
      <protection locked="0"/>
    </xf>
    <xf numFmtId="0" fontId="19" fillId="0" borderId="4" xfId="1" applyFont="1" applyBorder="1" applyAlignment="1" applyProtection="1">
      <alignment horizontal="left" vertical="center" wrapText="1"/>
      <protection locked="0"/>
    </xf>
    <xf numFmtId="0" fontId="8" fillId="10" borderId="0" xfId="1" applyFont="1" applyFill="1" applyAlignment="1" applyProtection="1">
      <alignment horizontal="center"/>
      <protection locked="0"/>
    </xf>
  </cellXfs>
  <cellStyles count="2">
    <cellStyle name="Normal" xfId="0" builtinId="0"/>
    <cellStyle name="Normal 2" xfId="1"/>
  </cellStyles>
  <dxfs count="111">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xdr:colOff>
      <xdr:row>0</xdr:row>
      <xdr:rowOff>249111</xdr:rowOff>
    </xdr:from>
    <xdr:to>
      <xdr:col>15</xdr:col>
      <xdr:colOff>2</xdr:colOff>
      <xdr:row>9</xdr:row>
      <xdr:rowOff>152393</xdr:rowOff>
    </xdr:to>
    <xdr:sp macro="" textlink="">
      <xdr:nvSpPr>
        <xdr:cNvPr id="2" name="Flecha izquierda y arriba 1">
          <a:extLst>
            <a:ext uri="{FF2B5EF4-FFF2-40B4-BE49-F238E27FC236}">
              <a16:creationId xmlns:a16="http://schemas.microsoft.com/office/drawing/2014/main" id="{00000000-0008-0000-0000-000004000000}"/>
            </a:ext>
          </a:extLst>
        </xdr:cNvPr>
        <xdr:cNvSpPr/>
      </xdr:nvSpPr>
      <xdr:spPr>
        <a:xfrm rot="16200000">
          <a:off x="6765391" y="410302"/>
          <a:ext cx="1419662" cy="1066800"/>
        </a:xfrm>
        <a:prstGeom prst="leftUpArrow">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900">
              <a:solidFill>
                <a:sysClr val="windowText" lastClr="000000"/>
              </a:solidFill>
            </a:rPr>
            <a:t>Seleccione</a:t>
          </a:r>
        </a:p>
      </xdr:txBody>
    </xdr:sp>
    <xdr:clientData/>
  </xdr:twoCellAnchor>
  <xdr:twoCellAnchor editAs="oneCell">
    <xdr:from>
      <xdr:col>0</xdr:col>
      <xdr:colOff>50130</xdr:colOff>
      <xdr:row>0</xdr:row>
      <xdr:rowOff>0</xdr:rowOff>
    </xdr:from>
    <xdr:to>
      <xdr:col>2</xdr:col>
      <xdr:colOff>2860</xdr:colOff>
      <xdr:row>6</xdr:row>
      <xdr:rowOff>0</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50130" y="0"/>
          <a:ext cx="1019530" cy="1028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44"/>
  <sheetViews>
    <sheetView showGridLines="0" showRowColHeaders="0" tabSelected="1" zoomScaleNormal="100" workbookViewId="0">
      <pane ySplit="6" topLeftCell="A7" activePane="bottomLeft" state="frozen"/>
      <selection pane="bottomLeft" activeCell="X66" sqref="X66"/>
    </sheetView>
  </sheetViews>
  <sheetFormatPr baseColWidth="10" defaultColWidth="7.77734375" defaultRowHeight="12" x14ac:dyDescent="0.25"/>
  <cols>
    <col min="1" max="1" width="7.77734375" style="41"/>
    <col min="2" max="3" width="7.77734375" style="42"/>
    <col min="4" max="10" width="7.77734375" style="42" customWidth="1"/>
    <col min="11" max="11" width="7.77734375" style="41"/>
    <col min="12" max="12" width="7.88671875" style="41" customWidth="1"/>
    <col min="13" max="13" width="7.77734375" style="41"/>
    <col min="14" max="14" width="7.77734375" style="41" customWidth="1"/>
    <col min="15" max="16" width="7.77734375" style="41"/>
    <col min="17" max="17" width="0" style="41" hidden="1" customWidth="1"/>
    <col min="18" max="22" width="7.77734375" style="41" hidden="1" customWidth="1"/>
    <col min="23" max="16384" width="7.77734375" style="41"/>
  </cols>
  <sheetData>
    <row r="1" spans="1:22" ht="18.600000000000001" thickBot="1" x14ac:dyDescent="0.4">
      <c r="C1" s="43" t="s">
        <v>337</v>
      </c>
      <c r="D1" s="44"/>
      <c r="E1" s="44"/>
      <c r="F1" s="44"/>
      <c r="G1" s="44"/>
      <c r="H1" s="44"/>
      <c r="I1" s="44"/>
      <c r="J1" s="44"/>
      <c r="K1" s="44"/>
      <c r="L1" s="44"/>
      <c r="M1" s="44"/>
    </row>
    <row r="2" spans="1:22" ht="14.4" x14ac:dyDescent="0.3">
      <c r="C2" s="45" t="s">
        <v>338</v>
      </c>
      <c r="K2" s="42"/>
      <c r="L2" s="42"/>
    </row>
    <row r="3" spans="1:22" x14ac:dyDescent="0.25">
      <c r="C3" s="46" t="s">
        <v>339</v>
      </c>
      <c r="K3" s="77" t="s">
        <v>340</v>
      </c>
      <c r="L3" s="78"/>
      <c r="M3" s="47" t="s">
        <v>346</v>
      </c>
    </row>
    <row r="4" spans="1:22" x14ac:dyDescent="0.25">
      <c r="C4" s="41"/>
      <c r="D4" s="41"/>
      <c r="E4" s="41"/>
      <c r="F4" s="41"/>
      <c r="G4" s="41"/>
      <c r="H4" s="41"/>
      <c r="I4" s="41"/>
      <c r="J4" s="41"/>
    </row>
    <row r="5" spans="1:22" x14ac:dyDescent="0.25">
      <c r="C5" s="77" t="s">
        <v>342</v>
      </c>
      <c r="D5" s="78"/>
      <c r="E5" s="48">
        <f>SUM(T11:T236)</f>
        <v>0</v>
      </c>
      <c r="F5" s="41"/>
      <c r="G5" s="77" t="s">
        <v>343</v>
      </c>
      <c r="H5" s="78"/>
      <c r="I5" s="48">
        <f>SUM(U11:U236)</f>
        <v>0</v>
      </c>
      <c r="J5" s="41"/>
      <c r="K5" s="77" t="s">
        <v>344</v>
      </c>
      <c r="L5" s="78"/>
      <c r="M5" s="48">
        <f>SUM(V11:V236)</f>
        <v>105</v>
      </c>
    </row>
    <row r="6" spans="1:22" x14ac:dyDescent="0.25">
      <c r="B6" s="41"/>
      <c r="C6" s="41"/>
      <c r="D6" s="41"/>
      <c r="E6" s="41"/>
      <c r="F6" s="41"/>
      <c r="G6" s="41"/>
      <c r="H6" s="41"/>
      <c r="I6" s="41"/>
      <c r="J6" s="41"/>
    </row>
    <row r="7" spans="1:22" ht="13.5" customHeight="1" x14ac:dyDescent="0.3">
      <c r="A7" s="49" t="s">
        <v>345</v>
      </c>
      <c r="B7" s="50"/>
      <c r="C7" s="51"/>
      <c r="D7" s="51"/>
      <c r="E7" s="51"/>
      <c r="F7" s="51"/>
      <c r="G7" s="51"/>
      <c r="H7" s="51"/>
      <c r="I7" s="51"/>
      <c r="J7" s="51"/>
      <c r="K7" s="52" t="s">
        <v>10</v>
      </c>
      <c r="L7" s="52" t="s">
        <v>11</v>
      </c>
      <c r="M7" s="52" t="s">
        <v>12</v>
      </c>
      <c r="R7" s="53" t="s">
        <v>341</v>
      </c>
    </row>
    <row r="8" spans="1:22" x14ac:dyDescent="0.25">
      <c r="A8" s="54"/>
      <c r="B8" s="55"/>
      <c r="C8" s="55"/>
      <c r="D8" s="55"/>
      <c r="E8" s="55"/>
      <c r="F8" s="55"/>
      <c r="G8" s="55"/>
      <c r="H8" s="55"/>
      <c r="I8" s="55"/>
      <c r="J8" s="55"/>
      <c r="K8" s="54"/>
      <c r="L8" s="54"/>
      <c r="M8" s="54"/>
      <c r="R8" s="53" t="s">
        <v>346</v>
      </c>
    </row>
    <row r="9" spans="1:22" x14ac:dyDescent="0.25">
      <c r="A9" s="54"/>
      <c r="B9" s="55" t="s">
        <v>1</v>
      </c>
      <c r="C9" s="55" t="s">
        <v>347</v>
      </c>
      <c r="D9" s="55"/>
      <c r="E9" s="55"/>
      <c r="F9" s="55"/>
      <c r="G9" s="55"/>
      <c r="H9" s="55"/>
      <c r="I9" s="55"/>
      <c r="J9" s="55"/>
      <c r="K9" s="54"/>
      <c r="L9" s="54"/>
      <c r="M9" s="54"/>
      <c r="R9" s="53" t="s">
        <v>348</v>
      </c>
    </row>
    <row r="10" spans="1:22" x14ac:dyDescent="0.25">
      <c r="A10" s="54"/>
      <c r="B10" s="55"/>
      <c r="C10" s="55"/>
      <c r="D10" s="55"/>
      <c r="E10" s="55"/>
      <c r="F10" s="55"/>
      <c r="G10" s="55"/>
      <c r="H10" s="55"/>
      <c r="I10" s="55"/>
      <c r="J10" s="55"/>
      <c r="K10" s="54"/>
      <c r="L10" s="54"/>
      <c r="M10" s="54"/>
      <c r="O10" s="53"/>
      <c r="R10" s="53"/>
      <c r="T10" s="56" t="s">
        <v>349</v>
      </c>
      <c r="U10" s="56" t="s">
        <v>350</v>
      </c>
      <c r="V10" s="56" t="s">
        <v>15</v>
      </c>
    </row>
    <row r="11" spans="1:22" x14ac:dyDescent="0.25">
      <c r="A11" s="54"/>
      <c r="B11" s="55"/>
      <c r="C11" s="57" t="s">
        <v>13</v>
      </c>
      <c r="D11" s="74" t="s">
        <v>351</v>
      </c>
      <c r="E11" s="75"/>
      <c r="F11" s="75"/>
      <c r="G11" s="75"/>
      <c r="H11" s="75"/>
      <c r="I11" s="75"/>
      <c r="J11" s="76"/>
      <c r="K11" s="58" t="s">
        <v>14</v>
      </c>
      <c r="L11" s="58" t="s">
        <v>14</v>
      </c>
      <c r="M11" s="58" t="s">
        <v>14</v>
      </c>
      <c r="O11" s="47" t="s">
        <v>15</v>
      </c>
      <c r="R11" s="59" t="s">
        <v>349</v>
      </c>
      <c r="S11" s="41" t="str">
        <f t="shared" ref="S11:S42" si="0">IF($M$3="Norte",K11,IF($M$3="Centro",L11,IF($M$3="Sur",M11,"Error")))</f>
        <v>X</v>
      </c>
      <c r="T11" s="41" t="b">
        <f t="shared" ref="T11:T74" si="1">IF(O11="Si",S11)</f>
        <v>0</v>
      </c>
      <c r="U11" s="41" t="b">
        <f t="shared" ref="U11:U74" si="2">IF(O11="No",S11)</f>
        <v>0</v>
      </c>
      <c r="V11" s="41" t="str">
        <f t="shared" ref="V11:V74" si="3">IF(O11="?",S11)</f>
        <v>X</v>
      </c>
    </row>
    <row r="12" spans="1:22" x14ac:dyDescent="0.25">
      <c r="A12" s="54"/>
      <c r="B12" s="55"/>
      <c r="C12" s="57" t="s">
        <v>16</v>
      </c>
      <c r="D12" s="74" t="s">
        <v>352</v>
      </c>
      <c r="E12" s="75"/>
      <c r="F12" s="75"/>
      <c r="G12" s="75"/>
      <c r="H12" s="75"/>
      <c r="I12" s="75"/>
      <c r="J12" s="76"/>
      <c r="K12" s="58">
        <v>2.5</v>
      </c>
      <c r="L12" s="58">
        <v>2.5</v>
      </c>
      <c r="M12" s="58">
        <v>3</v>
      </c>
      <c r="O12" s="47" t="s">
        <v>15</v>
      </c>
      <c r="R12" s="59" t="s">
        <v>350</v>
      </c>
      <c r="S12" s="41">
        <f t="shared" si="0"/>
        <v>2.5</v>
      </c>
      <c r="T12" s="41" t="b">
        <f t="shared" si="1"/>
        <v>0</v>
      </c>
      <c r="U12" s="41" t="b">
        <f t="shared" si="2"/>
        <v>0</v>
      </c>
      <c r="V12" s="41">
        <f t="shared" si="3"/>
        <v>2.5</v>
      </c>
    </row>
    <row r="13" spans="1:22" x14ac:dyDescent="0.25">
      <c r="A13" s="54"/>
      <c r="B13" s="55"/>
      <c r="C13" s="57" t="s">
        <v>17</v>
      </c>
      <c r="D13" s="74" t="s">
        <v>353</v>
      </c>
      <c r="E13" s="75"/>
      <c r="F13" s="75"/>
      <c r="G13" s="75"/>
      <c r="H13" s="75"/>
      <c r="I13" s="75"/>
      <c r="J13" s="76"/>
      <c r="K13" s="58">
        <v>2.5</v>
      </c>
      <c r="L13" s="58">
        <v>2.5</v>
      </c>
      <c r="M13" s="58">
        <v>3</v>
      </c>
      <c r="O13" s="47" t="s">
        <v>15</v>
      </c>
      <c r="R13" s="59" t="s">
        <v>15</v>
      </c>
      <c r="S13" s="41">
        <f t="shared" si="0"/>
        <v>2.5</v>
      </c>
      <c r="T13" s="41" t="b">
        <f t="shared" si="1"/>
        <v>0</v>
      </c>
      <c r="U13" s="41" t="b">
        <f t="shared" si="2"/>
        <v>0</v>
      </c>
      <c r="V13" s="41">
        <f t="shared" si="3"/>
        <v>2.5</v>
      </c>
    </row>
    <row r="14" spans="1:22" x14ac:dyDescent="0.25">
      <c r="A14" s="54"/>
      <c r="B14" s="55"/>
      <c r="C14" s="57" t="s">
        <v>18</v>
      </c>
      <c r="D14" s="74" t="s">
        <v>354</v>
      </c>
      <c r="E14" s="75"/>
      <c r="F14" s="75"/>
      <c r="G14" s="75"/>
      <c r="H14" s="75"/>
      <c r="I14" s="75"/>
      <c r="J14" s="76"/>
      <c r="K14" s="58">
        <v>1</v>
      </c>
      <c r="L14" s="58">
        <v>2.5</v>
      </c>
      <c r="M14" s="58" t="s">
        <v>14</v>
      </c>
      <c r="O14" s="47" t="s">
        <v>15</v>
      </c>
      <c r="R14" s="53"/>
      <c r="S14" s="41">
        <f t="shared" si="0"/>
        <v>2.5</v>
      </c>
      <c r="T14" s="41" t="b">
        <f t="shared" si="1"/>
        <v>0</v>
      </c>
      <c r="U14" s="41" t="b">
        <f t="shared" si="2"/>
        <v>0</v>
      </c>
      <c r="V14" s="41">
        <f t="shared" si="3"/>
        <v>2.5</v>
      </c>
    </row>
    <row r="15" spans="1:22" x14ac:dyDescent="0.25">
      <c r="A15" s="54"/>
      <c r="B15" s="55"/>
      <c r="C15" s="55"/>
      <c r="D15" s="55"/>
      <c r="E15" s="55"/>
      <c r="F15" s="55"/>
      <c r="G15" s="55"/>
      <c r="H15" s="55"/>
      <c r="I15" s="55"/>
      <c r="J15" s="55"/>
      <c r="K15" s="60"/>
      <c r="L15" s="60"/>
      <c r="M15" s="60"/>
      <c r="O15" s="53"/>
      <c r="S15" s="41">
        <f t="shared" si="0"/>
        <v>0</v>
      </c>
      <c r="T15" s="41" t="b">
        <f t="shared" si="1"/>
        <v>0</v>
      </c>
      <c r="U15" s="41" t="b">
        <f t="shared" si="2"/>
        <v>0</v>
      </c>
      <c r="V15" s="41" t="b">
        <f t="shared" si="3"/>
        <v>0</v>
      </c>
    </row>
    <row r="16" spans="1:22" x14ac:dyDescent="0.25">
      <c r="A16" s="54"/>
      <c r="B16" s="55" t="s">
        <v>2</v>
      </c>
      <c r="C16" s="55" t="s">
        <v>355</v>
      </c>
      <c r="D16" s="55"/>
      <c r="E16" s="55"/>
      <c r="F16" s="55"/>
      <c r="G16" s="55"/>
      <c r="H16" s="55"/>
      <c r="I16" s="55"/>
      <c r="J16" s="55"/>
      <c r="K16" s="60"/>
      <c r="L16" s="60"/>
      <c r="M16" s="60"/>
      <c r="S16" s="41">
        <f t="shared" si="0"/>
        <v>0</v>
      </c>
      <c r="T16" s="41" t="b">
        <f t="shared" si="1"/>
        <v>0</v>
      </c>
      <c r="U16" s="41" t="b">
        <f t="shared" si="2"/>
        <v>0</v>
      </c>
      <c r="V16" s="41" t="b">
        <f t="shared" si="3"/>
        <v>0</v>
      </c>
    </row>
    <row r="17" spans="1:22" x14ac:dyDescent="0.25">
      <c r="A17" s="54"/>
      <c r="B17" s="55"/>
      <c r="C17" s="55"/>
      <c r="D17" s="55"/>
      <c r="E17" s="55"/>
      <c r="F17" s="55"/>
      <c r="G17" s="55"/>
      <c r="H17" s="55"/>
      <c r="I17" s="55"/>
      <c r="J17" s="55"/>
      <c r="K17" s="60"/>
      <c r="L17" s="60"/>
      <c r="M17" s="60"/>
      <c r="S17" s="41">
        <f t="shared" si="0"/>
        <v>0</v>
      </c>
      <c r="T17" s="41" t="b">
        <f t="shared" si="1"/>
        <v>0</v>
      </c>
      <c r="U17" s="41" t="b">
        <f t="shared" si="2"/>
        <v>0</v>
      </c>
      <c r="V17" s="41" t="b">
        <f t="shared" si="3"/>
        <v>0</v>
      </c>
    </row>
    <row r="18" spans="1:22" x14ac:dyDescent="0.25">
      <c r="A18" s="54"/>
      <c r="B18" s="55"/>
      <c r="C18" s="57" t="s">
        <v>19</v>
      </c>
      <c r="D18" s="74" t="s">
        <v>356</v>
      </c>
      <c r="E18" s="75"/>
      <c r="F18" s="75"/>
      <c r="G18" s="75"/>
      <c r="H18" s="75"/>
      <c r="I18" s="75"/>
      <c r="J18" s="76"/>
      <c r="K18" s="58" t="s">
        <v>14</v>
      </c>
      <c r="L18" s="58" t="s">
        <v>14</v>
      </c>
      <c r="M18" s="58" t="s">
        <v>14</v>
      </c>
      <c r="O18" s="47" t="s">
        <v>15</v>
      </c>
      <c r="R18" s="53"/>
      <c r="S18" s="41" t="str">
        <f t="shared" si="0"/>
        <v>X</v>
      </c>
      <c r="T18" s="41" t="b">
        <f t="shared" si="1"/>
        <v>0</v>
      </c>
      <c r="U18" s="41" t="b">
        <f t="shared" si="2"/>
        <v>0</v>
      </c>
      <c r="V18" s="41" t="str">
        <f t="shared" si="3"/>
        <v>X</v>
      </c>
    </row>
    <row r="19" spans="1:22" x14ac:dyDescent="0.25">
      <c r="A19" s="54"/>
      <c r="B19" s="55"/>
      <c r="C19" s="57" t="s">
        <v>20</v>
      </c>
      <c r="D19" s="74" t="s">
        <v>357</v>
      </c>
      <c r="E19" s="75"/>
      <c r="F19" s="75"/>
      <c r="G19" s="75"/>
      <c r="H19" s="75"/>
      <c r="I19" s="75"/>
      <c r="J19" s="76"/>
      <c r="K19" s="58">
        <v>1</v>
      </c>
      <c r="L19" s="58" t="s">
        <v>14</v>
      </c>
      <c r="M19" s="58" t="s">
        <v>14</v>
      </c>
      <c r="O19" s="47" t="s">
        <v>15</v>
      </c>
      <c r="R19" s="53"/>
      <c r="S19" s="41" t="str">
        <f t="shared" si="0"/>
        <v>X</v>
      </c>
      <c r="T19" s="41" t="b">
        <f t="shared" si="1"/>
        <v>0</v>
      </c>
      <c r="U19" s="41" t="b">
        <f t="shared" si="2"/>
        <v>0</v>
      </c>
      <c r="V19" s="41" t="str">
        <f t="shared" si="3"/>
        <v>X</v>
      </c>
    </row>
    <row r="20" spans="1:22" x14ac:dyDescent="0.25">
      <c r="A20" s="54"/>
      <c r="B20" s="55"/>
      <c r="C20" s="55"/>
      <c r="D20" s="55"/>
      <c r="E20" s="55"/>
      <c r="F20" s="55"/>
      <c r="G20" s="55"/>
      <c r="H20" s="55"/>
      <c r="I20" s="55"/>
      <c r="J20" s="55"/>
      <c r="K20" s="60"/>
      <c r="L20" s="60"/>
      <c r="M20" s="60"/>
      <c r="S20" s="41">
        <f t="shared" si="0"/>
        <v>0</v>
      </c>
      <c r="T20" s="41" t="b">
        <f t="shared" si="1"/>
        <v>0</v>
      </c>
      <c r="U20" s="41" t="b">
        <f t="shared" si="2"/>
        <v>0</v>
      </c>
      <c r="V20" s="41" t="b">
        <f t="shared" si="3"/>
        <v>0</v>
      </c>
    </row>
    <row r="21" spans="1:22" x14ac:dyDescent="0.25">
      <c r="A21" s="54"/>
      <c r="B21" s="55" t="s">
        <v>21</v>
      </c>
      <c r="C21" s="55" t="s">
        <v>358</v>
      </c>
      <c r="D21" s="55"/>
      <c r="E21" s="55"/>
      <c r="F21" s="55"/>
      <c r="G21" s="55"/>
      <c r="H21" s="55"/>
      <c r="I21" s="55"/>
      <c r="J21" s="55"/>
      <c r="K21" s="60"/>
      <c r="L21" s="60"/>
      <c r="M21" s="60"/>
      <c r="S21" s="41">
        <f t="shared" si="0"/>
        <v>0</v>
      </c>
      <c r="T21" s="41" t="b">
        <f t="shared" si="1"/>
        <v>0</v>
      </c>
      <c r="U21" s="41" t="b">
        <f t="shared" si="2"/>
        <v>0</v>
      </c>
      <c r="V21" s="41" t="b">
        <f t="shared" si="3"/>
        <v>0</v>
      </c>
    </row>
    <row r="22" spans="1:22" x14ac:dyDescent="0.25">
      <c r="A22" s="54"/>
      <c r="B22" s="55"/>
      <c r="C22" s="55"/>
      <c r="D22" s="55"/>
      <c r="E22" s="55"/>
      <c r="F22" s="55"/>
      <c r="G22" s="55"/>
      <c r="H22" s="55"/>
      <c r="I22" s="55"/>
      <c r="J22" s="55"/>
      <c r="K22" s="60"/>
      <c r="L22" s="60"/>
      <c r="M22" s="60"/>
      <c r="S22" s="41">
        <f t="shared" si="0"/>
        <v>0</v>
      </c>
      <c r="T22" s="41" t="b">
        <f t="shared" si="1"/>
        <v>0</v>
      </c>
      <c r="U22" s="41" t="b">
        <f t="shared" si="2"/>
        <v>0</v>
      </c>
      <c r="V22" s="41" t="b">
        <f t="shared" si="3"/>
        <v>0</v>
      </c>
    </row>
    <row r="23" spans="1:22" x14ac:dyDescent="0.25">
      <c r="A23" s="54"/>
      <c r="B23" s="55"/>
      <c r="C23" s="57" t="s">
        <v>22</v>
      </c>
      <c r="D23" s="74" t="s">
        <v>359</v>
      </c>
      <c r="E23" s="75"/>
      <c r="F23" s="75"/>
      <c r="G23" s="75"/>
      <c r="H23" s="75"/>
      <c r="I23" s="75"/>
      <c r="J23" s="76"/>
      <c r="K23" s="58">
        <v>1.5</v>
      </c>
      <c r="L23" s="58">
        <v>1.5</v>
      </c>
      <c r="M23" s="58">
        <v>1.5</v>
      </c>
      <c r="O23" s="47" t="s">
        <v>15</v>
      </c>
      <c r="S23" s="41">
        <f t="shared" si="0"/>
        <v>1.5</v>
      </c>
      <c r="T23" s="41" t="b">
        <f t="shared" si="1"/>
        <v>0</v>
      </c>
      <c r="U23" s="41" t="b">
        <f t="shared" si="2"/>
        <v>0</v>
      </c>
      <c r="V23" s="41">
        <f t="shared" si="3"/>
        <v>1.5</v>
      </c>
    </row>
    <row r="24" spans="1:22" x14ac:dyDescent="0.25">
      <c r="A24" s="54"/>
      <c r="B24" s="55"/>
      <c r="C24" s="57" t="s">
        <v>23</v>
      </c>
      <c r="D24" s="74" t="s">
        <v>360</v>
      </c>
      <c r="E24" s="75"/>
      <c r="F24" s="75"/>
      <c r="G24" s="75"/>
      <c r="H24" s="75"/>
      <c r="I24" s="75"/>
      <c r="J24" s="76"/>
      <c r="K24" s="58">
        <v>1</v>
      </c>
      <c r="L24" s="58">
        <v>1</v>
      </c>
      <c r="M24" s="58">
        <v>1</v>
      </c>
      <c r="O24" s="47" t="s">
        <v>15</v>
      </c>
      <c r="S24" s="41">
        <f t="shared" si="0"/>
        <v>1</v>
      </c>
      <c r="T24" s="41" t="b">
        <f t="shared" si="1"/>
        <v>0</v>
      </c>
      <c r="U24" s="41" t="b">
        <f t="shared" si="2"/>
        <v>0</v>
      </c>
      <c r="V24" s="41">
        <f t="shared" si="3"/>
        <v>1</v>
      </c>
    </row>
    <row r="25" spans="1:22" x14ac:dyDescent="0.25">
      <c r="A25" s="54"/>
      <c r="B25" s="55"/>
      <c r="C25" s="57" t="s">
        <v>24</v>
      </c>
      <c r="D25" s="74" t="s">
        <v>361</v>
      </c>
      <c r="E25" s="75"/>
      <c r="F25" s="75"/>
      <c r="G25" s="75"/>
      <c r="H25" s="75"/>
      <c r="I25" s="75"/>
      <c r="J25" s="76"/>
      <c r="K25" s="58">
        <v>1</v>
      </c>
      <c r="L25" s="58">
        <v>1</v>
      </c>
      <c r="M25" s="58">
        <v>1</v>
      </c>
      <c r="O25" s="47" t="s">
        <v>15</v>
      </c>
      <c r="S25" s="41">
        <f t="shared" si="0"/>
        <v>1</v>
      </c>
      <c r="T25" s="41" t="b">
        <f t="shared" si="1"/>
        <v>0</v>
      </c>
      <c r="U25" s="41" t="b">
        <f t="shared" si="2"/>
        <v>0</v>
      </c>
      <c r="V25" s="41">
        <f t="shared" si="3"/>
        <v>1</v>
      </c>
    </row>
    <row r="26" spans="1:22" x14ac:dyDescent="0.25">
      <c r="A26" s="54"/>
      <c r="B26" s="55"/>
      <c r="C26" s="55"/>
      <c r="D26" s="55"/>
      <c r="E26" s="55"/>
      <c r="F26" s="55"/>
      <c r="G26" s="55"/>
      <c r="H26" s="55"/>
      <c r="I26" s="55"/>
      <c r="J26" s="55"/>
      <c r="K26" s="60"/>
      <c r="L26" s="60"/>
      <c r="M26" s="60"/>
      <c r="S26" s="41">
        <f t="shared" si="0"/>
        <v>0</v>
      </c>
      <c r="T26" s="41" t="b">
        <f t="shared" si="1"/>
        <v>0</v>
      </c>
      <c r="U26" s="41" t="b">
        <f t="shared" si="2"/>
        <v>0</v>
      </c>
      <c r="V26" s="41" t="b">
        <f t="shared" si="3"/>
        <v>0</v>
      </c>
    </row>
    <row r="27" spans="1:22" x14ac:dyDescent="0.25">
      <c r="A27" s="54"/>
      <c r="B27" s="55" t="s">
        <v>25</v>
      </c>
      <c r="C27" s="55" t="s">
        <v>362</v>
      </c>
      <c r="D27" s="55"/>
      <c r="E27" s="55"/>
      <c r="F27" s="55"/>
      <c r="G27" s="55"/>
      <c r="H27" s="55"/>
      <c r="I27" s="55"/>
      <c r="J27" s="55"/>
      <c r="K27" s="60"/>
      <c r="L27" s="60"/>
      <c r="M27" s="60"/>
      <c r="S27" s="41">
        <f t="shared" si="0"/>
        <v>0</v>
      </c>
      <c r="T27" s="41" t="b">
        <f t="shared" si="1"/>
        <v>0</v>
      </c>
      <c r="U27" s="41" t="b">
        <f t="shared" si="2"/>
        <v>0</v>
      </c>
      <c r="V27" s="41" t="b">
        <f t="shared" si="3"/>
        <v>0</v>
      </c>
    </row>
    <row r="28" spans="1:22" x14ac:dyDescent="0.25">
      <c r="A28" s="54"/>
      <c r="B28" s="55"/>
      <c r="C28" s="55"/>
      <c r="D28" s="55"/>
      <c r="E28" s="55"/>
      <c r="F28" s="55"/>
      <c r="G28" s="55"/>
      <c r="H28" s="55"/>
      <c r="I28" s="55"/>
      <c r="J28" s="55"/>
      <c r="K28" s="60"/>
      <c r="L28" s="60"/>
      <c r="M28" s="60"/>
      <c r="S28" s="41">
        <f t="shared" si="0"/>
        <v>0</v>
      </c>
      <c r="T28" s="41" t="b">
        <f t="shared" si="1"/>
        <v>0</v>
      </c>
      <c r="U28" s="41" t="b">
        <f t="shared" si="2"/>
        <v>0</v>
      </c>
      <c r="V28" s="41" t="b">
        <f t="shared" si="3"/>
        <v>0</v>
      </c>
    </row>
    <row r="29" spans="1:22" x14ac:dyDescent="0.25">
      <c r="A29" s="54"/>
      <c r="B29" s="55"/>
      <c r="C29" s="57" t="s">
        <v>26</v>
      </c>
      <c r="D29" s="74" t="s">
        <v>363</v>
      </c>
      <c r="E29" s="75"/>
      <c r="F29" s="75"/>
      <c r="G29" s="75"/>
      <c r="H29" s="75"/>
      <c r="I29" s="75"/>
      <c r="J29" s="76"/>
      <c r="K29" s="58">
        <v>1.5</v>
      </c>
      <c r="L29" s="58">
        <v>1.5</v>
      </c>
      <c r="M29" s="58">
        <v>2</v>
      </c>
      <c r="O29" s="47" t="s">
        <v>15</v>
      </c>
      <c r="S29" s="41">
        <f t="shared" si="0"/>
        <v>1.5</v>
      </c>
      <c r="T29" s="41" t="b">
        <f t="shared" si="1"/>
        <v>0</v>
      </c>
      <c r="U29" s="41" t="b">
        <f t="shared" si="2"/>
        <v>0</v>
      </c>
      <c r="V29" s="41">
        <f t="shared" si="3"/>
        <v>1.5</v>
      </c>
    </row>
    <row r="30" spans="1:22" x14ac:dyDescent="0.25">
      <c r="A30" s="54"/>
      <c r="B30" s="55"/>
      <c r="C30" s="57" t="s">
        <v>27</v>
      </c>
      <c r="D30" s="74" t="s">
        <v>364</v>
      </c>
      <c r="E30" s="75"/>
      <c r="F30" s="75"/>
      <c r="G30" s="75"/>
      <c r="H30" s="75"/>
      <c r="I30" s="75"/>
      <c r="J30" s="76"/>
      <c r="K30" s="58" t="s">
        <v>14</v>
      </c>
      <c r="L30" s="58" t="s">
        <v>14</v>
      </c>
      <c r="M30" s="58" t="s">
        <v>14</v>
      </c>
      <c r="S30" s="41" t="str">
        <f t="shared" si="0"/>
        <v>X</v>
      </c>
      <c r="T30" s="41" t="b">
        <f t="shared" si="1"/>
        <v>0</v>
      </c>
      <c r="U30" s="41" t="b">
        <f t="shared" si="2"/>
        <v>0</v>
      </c>
      <c r="V30" s="41" t="b">
        <f t="shared" si="3"/>
        <v>0</v>
      </c>
    </row>
    <row r="31" spans="1:22" x14ac:dyDescent="0.25">
      <c r="A31" s="54"/>
      <c r="B31" s="55"/>
      <c r="C31" s="57" t="s">
        <v>28</v>
      </c>
      <c r="D31" s="74" t="s">
        <v>365</v>
      </c>
      <c r="E31" s="75"/>
      <c r="F31" s="75"/>
      <c r="G31" s="75"/>
      <c r="H31" s="75"/>
      <c r="I31" s="75"/>
      <c r="J31" s="76"/>
      <c r="K31" s="58">
        <v>1</v>
      </c>
      <c r="L31" s="58">
        <v>1</v>
      </c>
      <c r="M31" s="58">
        <v>1</v>
      </c>
      <c r="O31" s="47" t="s">
        <v>15</v>
      </c>
      <c r="S31" s="41">
        <f t="shared" si="0"/>
        <v>1</v>
      </c>
      <c r="T31" s="41" t="b">
        <f t="shared" si="1"/>
        <v>0</v>
      </c>
      <c r="U31" s="41" t="b">
        <f t="shared" si="2"/>
        <v>0</v>
      </c>
      <c r="V31" s="41">
        <f t="shared" si="3"/>
        <v>1</v>
      </c>
    </row>
    <row r="32" spans="1:22" x14ac:dyDescent="0.25">
      <c r="A32" s="54"/>
      <c r="B32" s="55"/>
      <c r="C32" s="55"/>
      <c r="D32" s="55"/>
      <c r="E32" s="55"/>
      <c r="F32" s="55"/>
      <c r="G32" s="55"/>
      <c r="H32" s="55"/>
      <c r="I32" s="55"/>
      <c r="J32" s="55"/>
      <c r="K32" s="60"/>
      <c r="L32" s="60"/>
      <c r="M32" s="60"/>
      <c r="S32" s="41">
        <f t="shared" si="0"/>
        <v>0</v>
      </c>
      <c r="T32" s="41" t="b">
        <f t="shared" si="1"/>
        <v>0</v>
      </c>
      <c r="U32" s="41" t="b">
        <f t="shared" si="2"/>
        <v>0</v>
      </c>
      <c r="V32" s="41" t="b">
        <f t="shared" si="3"/>
        <v>0</v>
      </c>
    </row>
    <row r="33" spans="1:22" x14ac:dyDescent="0.25">
      <c r="A33" s="54"/>
      <c r="B33" s="55" t="s">
        <v>3</v>
      </c>
      <c r="C33" s="55" t="s">
        <v>366</v>
      </c>
      <c r="D33" s="55"/>
      <c r="E33" s="55"/>
      <c r="F33" s="55"/>
      <c r="G33" s="55"/>
      <c r="H33" s="55"/>
      <c r="I33" s="55"/>
      <c r="J33" s="55"/>
      <c r="K33" s="60"/>
      <c r="L33" s="60"/>
      <c r="M33" s="60"/>
      <c r="S33" s="41">
        <f t="shared" si="0"/>
        <v>0</v>
      </c>
      <c r="T33" s="41" t="b">
        <f t="shared" si="1"/>
        <v>0</v>
      </c>
      <c r="U33" s="41" t="b">
        <f t="shared" si="2"/>
        <v>0</v>
      </c>
      <c r="V33" s="41" t="b">
        <f t="shared" si="3"/>
        <v>0</v>
      </c>
    </row>
    <row r="34" spans="1:22" x14ac:dyDescent="0.25">
      <c r="A34" s="54"/>
      <c r="B34" s="55"/>
      <c r="C34" s="55"/>
      <c r="D34" s="55"/>
      <c r="E34" s="55"/>
      <c r="F34" s="55"/>
      <c r="G34" s="55"/>
      <c r="H34" s="55"/>
      <c r="I34" s="55"/>
      <c r="J34" s="55"/>
      <c r="K34" s="60"/>
      <c r="L34" s="60"/>
      <c r="M34" s="60"/>
      <c r="S34" s="41">
        <f t="shared" si="0"/>
        <v>0</v>
      </c>
      <c r="T34" s="41" t="b">
        <f t="shared" si="1"/>
        <v>0</v>
      </c>
      <c r="U34" s="41" t="b">
        <f t="shared" si="2"/>
        <v>0</v>
      </c>
      <c r="V34" s="41" t="b">
        <f t="shared" si="3"/>
        <v>0</v>
      </c>
    </row>
    <row r="35" spans="1:22" x14ac:dyDescent="0.25">
      <c r="A35" s="54"/>
      <c r="B35" s="55"/>
      <c r="C35" s="57" t="s">
        <v>29</v>
      </c>
      <c r="D35" s="74" t="s">
        <v>366</v>
      </c>
      <c r="E35" s="75"/>
      <c r="F35" s="75"/>
      <c r="G35" s="75"/>
      <c r="H35" s="75"/>
      <c r="I35" s="75"/>
      <c r="J35" s="76"/>
      <c r="K35" s="58">
        <v>1</v>
      </c>
      <c r="L35" s="58" t="s">
        <v>14</v>
      </c>
      <c r="M35" s="58" t="s">
        <v>14</v>
      </c>
      <c r="O35" s="47" t="s">
        <v>15</v>
      </c>
      <c r="S35" s="41" t="str">
        <f t="shared" si="0"/>
        <v>X</v>
      </c>
      <c r="T35" s="41" t="b">
        <f t="shared" si="1"/>
        <v>0</v>
      </c>
      <c r="U35" s="41" t="b">
        <f t="shared" si="2"/>
        <v>0</v>
      </c>
      <c r="V35" s="41" t="str">
        <f t="shared" si="3"/>
        <v>X</v>
      </c>
    </row>
    <row r="36" spans="1:22" x14ac:dyDescent="0.25">
      <c r="A36" s="54"/>
      <c r="B36" s="55"/>
      <c r="C36" s="55"/>
      <c r="D36" s="55"/>
      <c r="E36" s="55"/>
      <c r="F36" s="55"/>
      <c r="G36" s="55"/>
      <c r="H36" s="55"/>
      <c r="I36" s="55"/>
      <c r="J36" s="55"/>
      <c r="K36" s="60"/>
      <c r="L36" s="60"/>
      <c r="M36" s="60"/>
      <c r="S36" s="41">
        <f t="shared" si="0"/>
        <v>0</v>
      </c>
      <c r="T36" s="41" t="b">
        <f t="shared" si="1"/>
        <v>0</v>
      </c>
      <c r="U36" s="41" t="b">
        <f t="shared" si="2"/>
        <v>0</v>
      </c>
      <c r="V36" s="41" t="b">
        <f t="shared" si="3"/>
        <v>0</v>
      </c>
    </row>
    <row r="37" spans="1:22" x14ac:dyDescent="0.25">
      <c r="A37" s="54"/>
      <c r="B37" s="55" t="s">
        <v>6</v>
      </c>
      <c r="C37" s="55" t="s">
        <v>367</v>
      </c>
      <c r="D37" s="55"/>
      <c r="E37" s="55"/>
      <c r="F37" s="55"/>
      <c r="G37" s="55"/>
      <c r="H37" s="55"/>
      <c r="I37" s="55"/>
      <c r="J37" s="55"/>
      <c r="K37" s="60"/>
      <c r="L37" s="60"/>
      <c r="M37" s="60"/>
      <c r="S37" s="41">
        <f t="shared" si="0"/>
        <v>0</v>
      </c>
      <c r="T37" s="41" t="b">
        <f t="shared" si="1"/>
        <v>0</v>
      </c>
      <c r="U37" s="41" t="b">
        <f t="shared" si="2"/>
        <v>0</v>
      </c>
      <c r="V37" s="41" t="b">
        <f t="shared" si="3"/>
        <v>0</v>
      </c>
    </row>
    <row r="38" spans="1:22" x14ac:dyDescent="0.25">
      <c r="A38" s="54"/>
      <c r="B38" s="55"/>
      <c r="C38" s="55"/>
      <c r="D38" s="55"/>
      <c r="E38" s="55"/>
      <c r="F38" s="55"/>
      <c r="G38" s="55"/>
      <c r="H38" s="55"/>
      <c r="I38" s="55"/>
      <c r="J38" s="55"/>
      <c r="K38" s="60"/>
      <c r="L38" s="60"/>
      <c r="M38" s="60"/>
      <c r="S38" s="41">
        <f t="shared" si="0"/>
        <v>0</v>
      </c>
      <c r="T38" s="41" t="b">
        <f t="shared" si="1"/>
        <v>0</v>
      </c>
      <c r="U38" s="41" t="b">
        <f t="shared" si="2"/>
        <v>0</v>
      </c>
      <c r="V38" s="41" t="b">
        <f t="shared" si="3"/>
        <v>0</v>
      </c>
    </row>
    <row r="39" spans="1:22" x14ac:dyDescent="0.25">
      <c r="A39" s="54"/>
      <c r="B39" s="55"/>
      <c r="C39" s="57" t="s">
        <v>30</v>
      </c>
      <c r="D39" s="74" t="s">
        <v>368</v>
      </c>
      <c r="E39" s="75"/>
      <c r="F39" s="75"/>
      <c r="G39" s="75"/>
      <c r="H39" s="75"/>
      <c r="I39" s="75"/>
      <c r="J39" s="76"/>
      <c r="K39" s="58">
        <v>1</v>
      </c>
      <c r="L39" s="58">
        <v>1</v>
      </c>
      <c r="M39" s="58">
        <v>2</v>
      </c>
      <c r="O39" s="47" t="s">
        <v>15</v>
      </c>
      <c r="S39" s="41">
        <f t="shared" si="0"/>
        <v>1</v>
      </c>
      <c r="T39" s="41" t="b">
        <f t="shared" si="1"/>
        <v>0</v>
      </c>
      <c r="U39" s="41" t="b">
        <f t="shared" si="2"/>
        <v>0</v>
      </c>
      <c r="V39" s="41">
        <f t="shared" si="3"/>
        <v>1</v>
      </c>
    </row>
    <row r="40" spans="1:22" x14ac:dyDescent="0.25">
      <c r="A40" s="54"/>
      <c r="B40" s="55"/>
      <c r="C40" s="55"/>
      <c r="D40" s="55"/>
      <c r="E40" s="55"/>
      <c r="F40" s="55"/>
      <c r="G40" s="55"/>
      <c r="H40" s="55"/>
      <c r="I40" s="55"/>
      <c r="J40" s="55"/>
      <c r="K40" s="60"/>
      <c r="L40" s="60"/>
      <c r="M40" s="60"/>
      <c r="S40" s="41">
        <f t="shared" si="0"/>
        <v>0</v>
      </c>
      <c r="T40" s="41" t="b">
        <f t="shared" si="1"/>
        <v>0</v>
      </c>
      <c r="U40" s="41" t="b">
        <f t="shared" si="2"/>
        <v>0</v>
      </c>
      <c r="V40" s="41" t="b">
        <f t="shared" si="3"/>
        <v>0</v>
      </c>
    </row>
    <row r="41" spans="1:22" x14ac:dyDescent="0.25">
      <c r="A41" s="54"/>
      <c r="B41" s="55" t="s">
        <v>31</v>
      </c>
      <c r="C41" s="55" t="s">
        <v>369</v>
      </c>
      <c r="D41" s="55"/>
      <c r="E41" s="55"/>
      <c r="F41" s="55"/>
      <c r="G41" s="55"/>
      <c r="H41" s="55"/>
      <c r="I41" s="55"/>
      <c r="J41" s="55"/>
      <c r="K41" s="60"/>
      <c r="L41" s="60"/>
      <c r="M41" s="60"/>
      <c r="S41" s="41">
        <f t="shared" si="0"/>
        <v>0</v>
      </c>
      <c r="T41" s="41" t="b">
        <f t="shared" si="1"/>
        <v>0</v>
      </c>
      <c r="U41" s="41" t="b">
        <f t="shared" si="2"/>
        <v>0</v>
      </c>
      <c r="V41" s="41" t="b">
        <f t="shared" si="3"/>
        <v>0</v>
      </c>
    </row>
    <row r="42" spans="1:22" x14ac:dyDescent="0.25">
      <c r="A42" s="54"/>
      <c r="B42" s="55"/>
      <c r="C42" s="55"/>
      <c r="D42" s="55"/>
      <c r="E42" s="55"/>
      <c r="F42" s="55"/>
      <c r="G42" s="55"/>
      <c r="H42" s="55"/>
      <c r="I42" s="55"/>
      <c r="J42" s="55"/>
      <c r="K42" s="60"/>
      <c r="L42" s="60"/>
      <c r="M42" s="60"/>
      <c r="S42" s="41">
        <f t="shared" si="0"/>
        <v>0</v>
      </c>
      <c r="T42" s="41" t="b">
        <f t="shared" si="1"/>
        <v>0</v>
      </c>
      <c r="U42" s="41" t="b">
        <f t="shared" si="2"/>
        <v>0</v>
      </c>
      <c r="V42" s="41" t="b">
        <f t="shared" si="3"/>
        <v>0</v>
      </c>
    </row>
    <row r="43" spans="1:22" x14ac:dyDescent="0.25">
      <c r="A43" s="54"/>
      <c r="B43" s="55"/>
      <c r="C43" s="57" t="s">
        <v>32</v>
      </c>
      <c r="D43" s="74" t="s">
        <v>369</v>
      </c>
      <c r="E43" s="75"/>
      <c r="F43" s="75"/>
      <c r="G43" s="75"/>
      <c r="H43" s="75"/>
      <c r="I43" s="75"/>
      <c r="J43" s="76"/>
      <c r="K43" s="58">
        <v>1.5</v>
      </c>
      <c r="L43" s="58">
        <v>1.5</v>
      </c>
      <c r="M43" s="58">
        <v>1.5</v>
      </c>
      <c r="O43" s="47" t="s">
        <v>15</v>
      </c>
      <c r="P43" s="61" t="s">
        <v>370</v>
      </c>
      <c r="R43" s="41" t="s">
        <v>371</v>
      </c>
      <c r="S43" s="62">
        <f>IF(P43=R43,1,IF(P43=R44,1.5,"Error"))</f>
        <v>1.5</v>
      </c>
      <c r="T43" s="41" t="b">
        <f t="shared" si="1"/>
        <v>0</v>
      </c>
      <c r="U43" s="41" t="b">
        <f t="shared" si="2"/>
        <v>0</v>
      </c>
      <c r="V43" s="41">
        <f t="shared" si="3"/>
        <v>1.5</v>
      </c>
    </row>
    <row r="44" spans="1:22" x14ac:dyDescent="0.25">
      <c r="A44" s="54"/>
      <c r="B44" s="55"/>
      <c r="C44" s="55"/>
      <c r="D44" s="55"/>
      <c r="E44" s="55"/>
      <c r="F44" s="55"/>
      <c r="G44" s="55"/>
      <c r="H44" s="55"/>
      <c r="I44" s="55"/>
      <c r="J44" s="55"/>
      <c r="K44" s="60"/>
      <c r="L44" s="60"/>
      <c r="M44" s="60"/>
      <c r="R44" s="41" t="s">
        <v>370</v>
      </c>
      <c r="S44" s="41">
        <f t="shared" ref="S44:S59" si="4">IF($M$3="Norte",K44,IF($M$3="Centro",L44,IF($M$3="Sur",M44,"Error")))</f>
        <v>0</v>
      </c>
      <c r="T44" s="41" t="b">
        <f t="shared" si="1"/>
        <v>0</v>
      </c>
      <c r="U44" s="41" t="b">
        <f t="shared" si="2"/>
        <v>0</v>
      </c>
      <c r="V44" s="41" t="b">
        <f t="shared" si="3"/>
        <v>0</v>
      </c>
    </row>
    <row r="45" spans="1:22" x14ac:dyDescent="0.25">
      <c r="A45" s="54"/>
      <c r="B45" s="55" t="s">
        <v>33</v>
      </c>
      <c r="C45" s="55" t="s">
        <v>372</v>
      </c>
      <c r="D45" s="55"/>
      <c r="E45" s="55"/>
      <c r="F45" s="55"/>
      <c r="G45" s="55"/>
      <c r="H45" s="55"/>
      <c r="I45" s="55"/>
      <c r="J45" s="55"/>
      <c r="K45" s="60"/>
      <c r="L45" s="60"/>
      <c r="M45" s="60"/>
      <c r="S45" s="41">
        <f t="shared" si="4"/>
        <v>0</v>
      </c>
      <c r="T45" s="41" t="b">
        <f t="shared" si="1"/>
        <v>0</v>
      </c>
      <c r="U45" s="41" t="b">
        <f t="shared" si="2"/>
        <v>0</v>
      </c>
      <c r="V45" s="41" t="b">
        <f t="shared" si="3"/>
        <v>0</v>
      </c>
    </row>
    <row r="46" spans="1:22" x14ac:dyDescent="0.25">
      <c r="A46" s="54"/>
      <c r="B46" s="55"/>
      <c r="C46" s="55"/>
      <c r="D46" s="55"/>
      <c r="E46" s="55"/>
      <c r="F46" s="55"/>
      <c r="G46" s="55"/>
      <c r="H46" s="55"/>
      <c r="I46" s="55"/>
      <c r="J46" s="55"/>
      <c r="K46" s="60"/>
      <c r="L46" s="60"/>
      <c r="M46" s="60"/>
      <c r="S46" s="41">
        <f t="shared" si="4"/>
        <v>0</v>
      </c>
      <c r="T46" s="41" t="b">
        <f t="shared" si="1"/>
        <v>0</v>
      </c>
      <c r="U46" s="41" t="b">
        <f t="shared" si="2"/>
        <v>0</v>
      </c>
      <c r="V46" s="41" t="b">
        <f t="shared" si="3"/>
        <v>0</v>
      </c>
    </row>
    <row r="47" spans="1:22" x14ac:dyDescent="0.25">
      <c r="A47" s="54"/>
      <c r="B47" s="55"/>
      <c r="C47" s="57" t="s">
        <v>34</v>
      </c>
      <c r="D47" s="74" t="s">
        <v>373</v>
      </c>
      <c r="E47" s="75"/>
      <c r="F47" s="75"/>
      <c r="G47" s="75"/>
      <c r="H47" s="75"/>
      <c r="I47" s="75"/>
      <c r="J47" s="76"/>
      <c r="K47" s="58">
        <v>1</v>
      </c>
      <c r="L47" s="58">
        <v>1</v>
      </c>
      <c r="M47" s="58">
        <v>1</v>
      </c>
      <c r="O47" s="47" t="s">
        <v>15</v>
      </c>
      <c r="S47" s="41">
        <f t="shared" si="4"/>
        <v>1</v>
      </c>
      <c r="T47" s="41" t="b">
        <f t="shared" si="1"/>
        <v>0</v>
      </c>
      <c r="U47" s="41" t="b">
        <f t="shared" si="2"/>
        <v>0</v>
      </c>
      <c r="V47" s="41">
        <f t="shared" si="3"/>
        <v>1</v>
      </c>
    </row>
    <row r="48" spans="1:22" x14ac:dyDescent="0.25">
      <c r="A48" s="54"/>
      <c r="B48" s="55"/>
      <c r="C48" s="57" t="s">
        <v>35</v>
      </c>
      <c r="D48" s="74" t="s">
        <v>374</v>
      </c>
      <c r="E48" s="75"/>
      <c r="F48" s="75"/>
      <c r="G48" s="75"/>
      <c r="H48" s="75"/>
      <c r="I48" s="75"/>
      <c r="J48" s="76"/>
      <c r="K48" s="58">
        <v>1</v>
      </c>
      <c r="L48" s="58">
        <v>1</v>
      </c>
      <c r="M48" s="58">
        <v>1</v>
      </c>
      <c r="O48" s="47" t="s">
        <v>15</v>
      </c>
      <c r="S48" s="41">
        <f t="shared" si="4"/>
        <v>1</v>
      </c>
      <c r="T48" s="41" t="b">
        <f t="shared" si="1"/>
        <v>0</v>
      </c>
      <c r="U48" s="41" t="b">
        <f t="shared" si="2"/>
        <v>0</v>
      </c>
      <c r="V48" s="41">
        <f t="shared" si="3"/>
        <v>1</v>
      </c>
    </row>
    <row r="49" spans="1:22" x14ac:dyDescent="0.25">
      <c r="A49" s="54"/>
      <c r="B49" s="55"/>
      <c r="C49" s="55"/>
      <c r="D49" s="55"/>
      <c r="E49" s="55"/>
      <c r="F49" s="55"/>
      <c r="G49" s="55"/>
      <c r="H49" s="55"/>
      <c r="I49" s="55"/>
      <c r="J49" s="55"/>
      <c r="K49" s="60"/>
      <c r="L49" s="60"/>
      <c r="M49" s="60"/>
      <c r="S49" s="41">
        <f t="shared" si="4"/>
        <v>0</v>
      </c>
      <c r="T49" s="41" t="b">
        <f t="shared" si="1"/>
        <v>0</v>
      </c>
      <c r="U49" s="41" t="b">
        <f t="shared" si="2"/>
        <v>0</v>
      </c>
      <c r="V49" s="41" t="b">
        <f t="shared" si="3"/>
        <v>0</v>
      </c>
    </row>
    <row r="50" spans="1:22" x14ac:dyDescent="0.25">
      <c r="A50" s="54"/>
      <c r="B50" s="55" t="s">
        <v>4</v>
      </c>
      <c r="C50" s="55" t="s">
        <v>375</v>
      </c>
      <c r="D50" s="55"/>
      <c r="E50" s="55"/>
      <c r="F50" s="55"/>
      <c r="G50" s="55"/>
      <c r="H50" s="55"/>
      <c r="I50" s="55"/>
      <c r="J50" s="55"/>
      <c r="K50" s="60"/>
      <c r="L50" s="60"/>
      <c r="M50" s="60"/>
      <c r="S50" s="41">
        <f t="shared" si="4"/>
        <v>0</v>
      </c>
      <c r="T50" s="41" t="b">
        <f t="shared" si="1"/>
        <v>0</v>
      </c>
      <c r="U50" s="41" t="b">
        <f t="shared" si="2"/>
        <v>0</v>
      </c>
      <c r="V50" s="41" t="b">
        <f t="shared" si="3"/>
        <v>0</v>
      </c>
    </row>
    <row r="51" spans="1:22" x14ac:dyDescent="0.25">
      <c r="A51" s="54"/>
      <c r="B51" s="55"/>
      <c r="C51" s="55"/>
      <c r="D51" s="55"/>
      <c r="E51" s="55"/>
      <c r="F51" s="55"/>
      <c r="G51" s="55"/>
      <c r="H51" s="55"/>
      <c r="I51" s="55"/>
      <c r="J51" s="55"/>
      <c r="K51" s="60"/>
      <c r="L51" s="60"/>
      <c r="M51" s="60"/>
      <c r="S51" s="41">
        <f t="shared" si="4"/>
        <v>0</v>
      </c>
      <c r="T51" s="41" t="b">
        <f t="shared" si="1"/>
        <v>0</v>
      </c>
      <c r="U51" s="41" t="b">
        <f t="shared" si="2"/>
        <v>0</v>
      </c>
      <c r="V51" s="41" t="b">
        <f t="shared" si="3"/>
        <v>0</v>
      </c>
    </row>
    <row r="52" spans="1:22" x14ac:dyDescent="0.25">
      <c r="A52" s="54"/>
      <c r="B52" s="55"/>
      <c r="C52" s="57" t="s">
        <v>36</v>
      </c>
      <c r="D52" s="74" t="s">
        <v>375</v>
      </c>
      <c r="E52" s="75"/>
      <c r="F52" s="75"/>
      <c r="G52" s="75"/>
      <c r="H52" s="75"/>
      <c r="I52" s="75"/>
      <c r="J52" s="76"/>
      <c r="K52" s="58" t="s">
        <v>14</v>
      </c>
      <c r="L52" s="58" t="s">
        <v>14</v>
      </c>
      <c r="M52" s="58" t="s">
        <v>14</v>
      </c>
      <c r="O52" s="47" t="s">
        <v>15</v>
      </c>
      <c r="S52" s="41" t="str">
        <f t="shared" si="4"/>
        <v>X</v>
      </c>
      <c r="T52" s="41" t="b">
        <f t="shared" si="1"/>
        <v>0</v>
      </c>
      <c r="U52" s="41" t="b">
        <f t="shared" si="2"/>
        <v>0</v>
      </c>
      <c r="V52" s="41" t="str">
        <f t="shared" si="3"/>
        <v>X</v>
      </c>
    </row>
    <row r="53" spans="1:22" x14ac:dyDescent="0.25">
      <c r="A53" s="54"/>
      <c r="B53" s="55"/>
      <c r="C53" s="55"/>
      <c r="D53" s="55"/>
      <c r="E53" s="55"/>
      <c r="F53" s="55"/>
      <c r="G53" s="55"/>
      <c r="H53" s="55"/>
      <c r="I53" s="55"/>
      <c r="J53" s="55"/>
      <c r="K53" s="60"/>
      <c r="L53" s="60"/>
      <c r="M53" s="60"/>
      <c r="S53" s="41">
        <f t="shared" si="4"/>
        <v>0</v>
      </c>
      <c r="T53" s="41" t="b">
        <f t="shared" si="1"/>
        <v>0</v>
      </c>
      <c r="U53" s="41" t="b">
        <f t="shared" si="2"/>
        <v>0</v>
      </c>
      <c r="V53" s="41" t="b">
        <f t="shared" si="3"/>
        <v>0</v>
      </c>
    </row>
    <row r="54" spans="1:22" x14ac:dyDescent="0.25">
      <c r="A54" s="54"/>
      <c r="B54" s="55" t="s">
        <v>37</v>
      </c>
      <c r="C54" s="55" t="s">
        <v>376</v>
      </c>
      <c r="D54" s="55"/>
      <c r="E54" s="55"/>
      <c r="F54" s="55"/>
      <c r="G54" s="55"/>
      <c r="H54" s="55"/>
      <c r="I54" s="55"/>
      <c r="J54" s="55"/>
      <c r="K54" s="60"/>
      <c r="L54" s="60"/>
      <c r="M54" s="60"/>
      <c r="S54" s="41">
        <f t="shared" si="4"/>
        <v>0</v>
      </c>
      <c r="T54" s="41" t="b">
        <f t="shared" si="1"/>
        <v>0</v>
      </c>
      <c r="U54" s="41" t="b">
        <f t="shared" si="2"/>
        <v>0</v>
      </c>
      <c r="V54" s="41" t="b">
        <f t="shared" si="3"/>
        <v>0</v>
      </c>
    </row>
    <row r="55" spans="1:22" x14ac:dyDescent="0.25">
      <c r="A55" s="54"/>
      <c r="B55" s="55"/>
      <c r="C55" s="55"/>
      <c r="D55" s="55"/>
      <c r="E55" s="55"/>
      <c r="F55" s="55"/>
      <c r="G55" s="55"/>
      <c r="H55" s="55"/>
      <c r="I55" s="55"/>
      <c r="J55" s="55"/>
      <c r="K55" s="60"/>
      <c r="L55" s="60"/>
      <c r="M55" s="60"/>
      <c r="S55" s="41">
        <f t="shared" si="4"/>
        <v>0</v>
      </c>
      <c r="T55" s="41" t="b">
        <f t="shared" si="1"/>
        <v>0</v>
      </c>
      <c r="U55" s="41" t="b">
        <f t="shared" si="2"/>
        <v>0</v>
      </c>
      <c r="V55" s="41" t="b">
        <f t="shared" si="3"/>
        <v>0</v>
      </c>
    </row>
    <row r="56" spans="1:22" x14ac:dyDescent="0.25">
      <c r="A56" s="54"/>
      <c r="B56" s="55"/>
      <c r="C56" s="57" t="s">
        <v>38</v>
      </c>
      <c r="D56" s="74" t="s">
        <v>376</v>
      </c>
      <c r="E56" s="75"/>
      <c r="F56" s="75"/>
      <c r="G56" s="75"/>
      <c r="H56" s="75"/>
      <c r="I56" s="75"/>
      <c r="J56" s="76"/>
      <c r="K56" s="58">
        <v>1.5</v>
      </c>
      <c r="L56" s="58">
        <v>1.5</v>
      </c>
      <c r="M56" s="58">
        <v>1.5</v>
      </c>
      <c r="O56" s="47" t="s">
        <v>15</v>
      </c>
      <c r="S56" s="41">
        <f t="shared" si="4"/>
        <v>1.5</v>
      </c>
      <c r="T56" s="41" t="b">
        <f t="shared" si="1"/>
        <v>0</v>
      </c>
      <c r="U56" s="41" t="b">
        <f t="shared" si="2"/>
        <v>0</v>
      </c>
      <c r="V56" s="41">
        <f t="shared" si="3"/>
        <v>1.5</v>
      </c>
    </row>
    <row r="57" spans="1:22" x14ac:dyDescent="0.25">
      <c r="A57" s="54"/>
      <c r="B57" s="55"/>
      <c r="C57" s="55"/>
      <c r="D57" s="55"/>
      <c r="E57" s="55"/>
      <c r="F57" s="55"/>
      <c r="G57" s="55"/>
      <c r="H57" s="55"/>
      <c r="I57" s="55"/>
      <c r="J57" s="55"/>
      <c r="K57" s="54"/>
      <c r="L57" s="54"/>
      <c r="M57" s="54"/>
      <c r="S57" s="41">
        <f t="shared" si="4"/>
        <v>0</v>
      </c>
      <c r="T57" s="41" t="b">
        <f t="shared" si="1"/>
        <v>0</v>
      </c>
      <c r="U57" s="41" t="b">
        <f t="shared" si="2"/>
        <v>0</v>
      </c>
      <c r="V57" s="41" t="b">
        <f t="shared" si="3"/>
        <v>0</v>
      </c>
    </row>
    <row r="58" spans="1:22" x14ac:dyDescent="0.25">
      <c r="A58" s="54"/>
      <c r="B58" s="55" t="s">
        <v>5</v>
      </c>
      <c r="C58" s="55" t="s">
        <v>39</v>
      </c>
      <c r="D58" s="55"/>
      <c r="E58" s="55"/>
      <c r="F58" s="55"/>
      <c r="G58" s="55"/>
      <c r="H58" s="55"/>
      <c r="I58" s="55"/>
      <c r="J58" s="55"/>
      <c r="K58" s="60"/>
      <c r="L58" s="60"/>
      <c r="M58" s="60"/>
      <c r="S58" s="41">
        <f t="shared" si="4"/>
        <v>0</v>
      </c>
      <c r="T58" s="41" t="b">
        <f t="shared" si="1"/>
        <v>0</v>
      </c>
      <c r="U58" s="41" t="b">
        <f t="shared" si="2"/>
        <v>0</v>
      </c>
      <c r="V58" s="41" t="b">
        <f t="shared" si="3"/>
        <v>0</v>
      </c>
    </row>
    <row r="59" spans="1:22" x14ac:dyDescent="0.25">
      <c r="A59" s="54"/>
      <c r="B59" s="55"/>
      <c r="C59" s="55"/>
      <c r="D59" s="55"/>
      <c r="E59" s="55"/>
      <c r="F59" s="55"/>
      <c r="G59" s="55"/>
      <c r="H59" s="55"/>
      <c r="I59" s="55"/>
      <c r="J59" s="55"/>
      <c r="K59" s="60"/>
      <c r="L59" s="60"/>
      <c r="M59" s="60"/>
      <c r="S59" s="41">
        <f t="shared" si="4"/>
        <v>0</v>
      </c>
      <c r="T59" s="41" t="b">
        <f t="shared" si="1"/>
        <v>0</v>
      </c>
      <c r="U59" s="41" t="b">
        <f t="shared" si="2"/>
        <v>0</v>
      </c>
      <c r="V59" s="41" t="b">
        <f t="shared" si="3"/>
        <v>0</v>
      </c>
    </row>
    <row r="60" spans="1:22" x14ac:dyDescent="0.25">
      <c r="A60" s="54"/>
      <c r="B60" s="55"/>
      <c r="C60" s="57" t="s">
        <v>40</v>
      </c>
      <c r="D60" s="74" t="s">
        <v>39</v>
      </c>
      <c r="E60" s="75"/>
      <c r="F60" s="75"/>
      <c r="G60" s="75"/>
      <c r="H60" s="75"/>
      <c r="I60" s="75"/>
      <c r="J60" s="76"/>
      <c r="K60" s="58">
        <v>5</v>
      </c>
      <c r="L60" s="58">
        <v>5</v>
      </c>
      <c r="M60" s="58">
        <v>5</v>
      </c>
      <c r="O60" s="47" t="s">
        <v>15</v>
      </c>
      <c r="P60" s="61" t="s">
        <v>377</v>
      </c>
      <c r="R60" s="41" t="s">
        <v>371</v>
      </c>
      <c r="S60" s="62">
        <f>IF(P60=R60,1,IF(P60=R61,3,IF(P60=R62,5,"Error")))</f>
        <v>5</v>
      </c>
      <c r="T60" s="41" t="b">
        <f t="shared" si="1"/>
        <v>0</v>
      </c>
      <c r="U60" s="41" t="b">
        <f t="shared" si="2"/>
        <v>0</v>
      </c>
      <c r="V60" s="41">
        <f t="shared" si="3"/>
        <v>5</v>
      </c>
    </row>
    <row r="61" spans="1:22" x14ac:dyDescent="0.25">
      <c r="A61" s="54"/>
      <c r="B61" s="55"/>
      <c r="C61" s="55"/>
      <c r="D61" s="55"/>
      <c r="E61" s="55"/>
      <c r="F61" s="55"/>
      <c r="G61" s="55"/>
      <c r="H61" s="55"/>
      <c r="I61" s="55"/>
      <c r="J61" s="55"/>
      <c r="K61" s="60"/>
      <c r="L61" s="60"/>
      <c r="M61" s="60"/>
      <c r="R61" s="41" t="s">
        <v>378</v>
      </c>
      <c r="S61" s="41">
        <f t="shared" ref="S61:S66" si="5">IF($M$3="Norte",K61,IF($M$3="Centro",L61,IF($M$3="Sur",M61,"Error")))</f>
        <v>0</v>
      </c>
      <c r="T61" s="41" t="b">
        <f t="shared" si="1"/>
        <v>0</v>
      </c>
      <c r="U61" s="41" t="b">
        <f t="shared" si="2"/>
        <v>0</v>
      </c>
      <c r="V61" s="41" t="b">
        <f t="shared" si="3"/>
        <v>0</v>
      </c>
    </row>
    <row r="62" spans="1:22" ht="14.4" x14ac:dyDescent="0.3">
      <c r="A62" s="49" t="s">
        <v>379</v>
      </c>
      <c r="B62" s="50"/>
      <c r="C62" s="51"/>
      <c r="D62" s="51"/>
      <c r="E62" s="51"/>
      <c r="F62" s="51"/>
      <c r="G62" s="51"/>
      <c r="H62" s="51"/>
      <c r="I62" s="51"/>
      <c r="J62" s="51"/>
      <c r="K62" s="52" t="s">
        <v>10</v>
      </c>
      <c r="L62" s="52" t="s">
        <v>11</v>
      </c>
      <c r="M62" s="52" t="s">
        <v>12</v>
      </c>
      <c r="R62" s="41" t="s">
        <v>377</v>
      </c>
      <c r="S62" s="41" t="str">
        <f t="shared" si="5"/>
        <v>CENTRO</v>
      </c>
      <c r="T62" s="41" t="b">
        <f t="shared" si="1"/>
        <v>0</v>
      </c>
      <c r="U62" s="41" t="b">
        <f t="shared" si="2"/>
        <v>0</v>
      </c>
      <c r="V62" s="41" t="b">
        <f t="shared" si="3"/>
        <v>0</v>
      </c>
    </row>
    <row r="63" spans="1:22" x14ac:dyDescent="0.25">
      <c r="A63" s="54"/>
      <c r="B63" s="55"/>
      <c r="C63" s="55"/>
      <c r="D63" s="55"/>
      <c r="E63" s="55"/>
      <c r="F63" s="55"/>
      <c r="G63" s="55"/>
      <c r="H63" s="55"/>
      <c r="I63" s="55"/>
      <c r="J63" s="55"/>
      <c r="K63" s="60"/>
      <c r="L63" s="60"/>
      <c r="M63" s="60"/>
      <c r="S63" s="41">
        <f t="shared" si="5"/>
        <v>0</v>
      </c>
      <c r="T63" s="41" t="b">
        <f t="shared" si="1"/>
        <v>0</v>
      </c>
      <c r="U63" s="41" t="b">
        <f t="shared" si="2"/>
        <v>0</v>
      </c>
      <c r="V63" s="41" t="b">
        <f t="shared" si="3"/>
        <v>0</v>
      </c>
    </row>
    <row r="64" spans="1:22" x14ac:dyDescent="0.25">
      <c r="A64" s="54"/>
      <c r="B64" s="55" t="s">
        <v>41</v>
      </c>
      <c r="C64" s="55" t="s">
        <v>380</v>
      </c>
      <c r="D64" s="55"/>
      <c r="E64" s="55"/>
      <c r="F64" s="55"/>
      <c r="G64" s="55"/>
      <c r="H64" s="55"/>
      <c r="I64" s="55"/>
      <c r="J64" s="55"/>
      <c r="K64" s="60"/>
      <c r="L64" s="60"/>
      <c r="M64" s="60"/>
      <c r="S64" s="41">
        <f t="shared" si="5"/>
        <v>0</v>
      </c>
      <c r="T64" s="41" t="b">
        <f t="shared" si="1"/>
        <v>0</v>
      </c>
      <c r="U64" s="41" t="b">
        <f t="shared" si="2"/>
        <v>0</v>
      </c>
      <c r="V64" s="41" t="b">
        <f t="shared" si="3"/>
        <v>0</v>
      </c>
    </row>
    <row r="65" spans="1:22" x14ac:dyDescent="0.25">
      <c r="A65" s="54"/>
      <c r="B65" s="55"/>
      <c r="C65" s="55"/>
      <c r="D65" s="55"/>
      <c r="E65" s="55"/>
      <c r="F65" s="55"/>
      <c r="G65" s="55"/>
      <c r="H65" s="55"/>
      <c r="I65" s="55"/>
      <c r="J65" s="55"/>
      <c r="K65" s="60"/>
      <c r="L65" s="60"/>
      <c r="M65" s="60"/>
      <c r="S65" s="41">
        <f t="shared" si="5"/>
        <v>0</v>
      </c>
      <c r="T65" s="41" t="b">
        <f t="shared" si="1"/>
        <v>0</v>
      </c>
      <c r="U65" s="41" t="b">
        <f t="shared" si="2"/>
        <v>0</v>
      </c>
      <c r="V65" s="41" t="b">
        <f t="shared" si="3"/>
        <v>0</v>
      </c>
    </row>
    <row r="66" spans="1:22" x14ac:dyDescent="0.25">
      <c r="A66" s="54"/>
      <c r="B66" s="55"/>
      <c r="C66" s="57" t="s">
        <v>42</v>
      </c>
      <c r="D66" s="74" t="s">
        <v>381</v>
      </c>
      <c r="E66" s="75"/>
      <c r="F66" s="75"/>
      <c r="G66" s="75"/>
      <c r="H66" s="75"/>
      <c r="I66" s="75"/>
      <c r="J66" s="76"/>
      <c r="K66" s="58" t="s">
        <v>14</v>
      </c>
      <c r="L66" s="58" t="s">
        <v>14</v>
      </c>
      <c r="M66" s="58" t="s">
        <v>14</v>
      </c>
      <c r="O66" s="47" t="s">
        <v>15</v>
      </c>
      <c r="S66" s="41" t="str">
        <f t="shared" si="5"/>
        <v>X</v>
      </c>
      <c r="T66" s="41" t="b">
        <f t="shared" si="1"/>
        <v>0</v>
      </c>
      <c r="U66" s="41" t="b">
        <f t="shared" si="2"/>
        <v>0</v>
      </c>
      <c r="V66" s="41" t="str">
        <f t="shared" si="3"/>
        <v>X</v>
      </c>
    </row>
    <row r="67" spans="1:22" x14ac:dyDescent="0.25">
      <c r="A67" s="54"/>
      <c r="B67" s="55"/>
      <c r="C67" s="57" t="s">
        <v>43</v>
      </c>
      <c r="D67" s="74" t="s">
        <v>382</v>
      </c>
      <c r="E67" s="75"/>
      <c r="F67" s="75"/>
      <c r="G67" s="75"/>
      <c r="H67" s="75"/>
      <c r="I67" s="75"/>
      <c r="J67" s="76"/>
      <c r="K67" s="63">
        <v>5</v>
      </c>
      <c r="L67" s="63">
        <v>5</v>
      </c>
      <c r="M67" s="63">
        <v>5</v>
      </c>
      <c r="N67" s="53"/>
      <c r="O67" s="47" t="s">
        <v>15</v>
      </c>
      <c r="P67" s="61" t="s">
        <v>377</v>
      </c>
      <c r="R67" s="41" t="s">
        <v>378</v>
      </c>
      <c r="S67" s="62">
        <f>IF(P67=R67,3,IF(P67=R68,5,"Error"))</f>
        <v>5</v>
      </c>
      <c r="T67" s="41" t="b">
        <f t="shared" si="1"/>
        <v>0</v>
      </c>
      <c r="U67" s="41" t="b">
        <f t="shared" si="2"/>
        <v>0</v>
      </c>
      <c r="V67" s="41">
        <f t="shared" si="3"/>
        <v>5</v>
      </c>
    </row>
    <row r="68" spans="1:22" x14ac:dyDescent="0.25">
      <c r="A68" s="54"/>
      <c r="B68" s="55"/>
      <c r="C68" s="55"/>
      <c r="D68" s="55"/>
      <c r="E68" s="55"/>
      <c r="F68" s="55"/>
      <c r="G68" s="55"/>
      <c r="H68" s="55"/>
      <c r="I68" s="55"/>
      <c r="J68" s="55"/>
      <c r="K68" s="60"/>
      <c r="L68" s="60"/>
      <c r="M68" s="60"/>
      <c r="R68" s="41" t="s">
        <v>377</v>
      </c>
      <c r="S68" s="41">
        <f t="shared" ref="S68:S131" si="6">IF($M$3="Norte",K68,IF($M$3="Centro",L68,IF($M$3="Sur",M68,"Error")))</f>
        <v>0</v>
      </c>
      <c r="T68" s="41" t="b">
        <f t="shared" si="1"/>
        <v>0</v>
      </c>
      <c r="U68" s="41" t="b">
        <f t="shared" si="2"/>
        <v>0</v>
      </c>
      <c r="V68" s="41" t="b">
        <f t="shared" si="3"/>
        <v>0</v>
      </c>
    </row>
    <row r="69" spans="1:22" x14ac:dyDescent="0.25">
      <c r="A69" s="54"/>
      <c r="B69" s="55" t="s">
        <v>44</v>
      </c>
      <c r="C69" s="55" t="s">
        <v>383</v>
      </c>
      <c r="D69" s="55"/>
      <c r="E69" s="55"/>
      <c r="F69" s="55"/>
      <c r="G69" s="55"/>
      <c r="H69" s="55"/>
      <c r="I69" s="55"/>
      <c r="J69" s="55"/>
      <c r="K69" s="60"/>
      <c r="L69" s="60"/>
      <c r="M69" s="60"/>
      <c r="S69" s="41">
        <f t="shared" si="6"/>
        <v>0</v>
      </c>
      <c r="T69" s="41" t="b">
        <f t="shared" si="1"/>
        <v>0</v>
      </c>
      <c r="U69" s="41" t="b">
        <f t="shared" si="2"/>
        <v>0</v>
      </c>
      <c r="V69" s="41" t="b">
        <f t="shared" si="3"/>
        <v>0</v>
      </c>
    </row>
    <row r="70" spans="1:22" x14ac:dyDescent="0.25">
      <c r="A70" s="54"/>
      <c r="B70" s="55"/>
      <c r="C70" s="55"/>
      <c r="D70" s="55"/>
      <c r="E70" s="55"/>
      <c r="F70" s="55"/>
      <c r="G70" s="55"/>
      <c r="H70" s="55"/>
      <c r="I70" s="55"/>
      <c r="J70" s="55"/>
      <c r="K70" s="60"/>
      <c r="L70" s="60"/>
      <c r="M70" s="60"/>
      <c r="S70" s="41">
        <f t="shared" si="6"/>
        <v>0</v>
      </c>
      <c r="T70" s="41" t="b">
        <f t="shared" si="1"/>
        <v>0</v>
      </c>
      <c r="U70" s="41" t="b">
        <f t="shared" si="2"/>
        <v>0</v>
      </c>
      <c r="V70" s="41" t="b">
        <f t="shared" si="3"/>
        <v>0</v>
      </c>
    </row>
    <row r="71" spans="1:22" x14ac:dyDescent="0.25">
      <c r="A71" s="54"/>
      <c r="B71" s="55"/>
      <c r="C71" s="57" t="s">
        <v>45</v>
      </c>
      <c r="D71" s="74" t="s">
        <v>384</v>
      </c>
      <c r="E71" s="75"/>
      <c r="F71" s="75"/>
      <c r="G71" s="75"/>
      <c r="H71" s="75"/>
      <c r="I71" s="75"/>
      <c r="J71" s="76"/>
      <c r="K71" s="58">
        <v>1.5</v>
      </c>
      <c r="L71" s="58">
        <v>1.5</v>
      </c>
      <c r="M71" s="58">
        <v>2.5</v>
      </c>
      <c r="N71" s="53"/>
      <c r="O71" s="47" t="s">
        <v>15</v>
      </c>
      <c r="S71" s="41">
        <f t="shared" si="6"/>
        <v>1.5</v>
      </c>
      <c r="T71" s="41" t="b">
        <f t="shared" si="1"/>
        <v>0</v>
      </c>
      <c r="U71" s="41" t="b">
        <f t="shared" si="2"/>
        <v>0</v>
      </c>
      <c r="V71" s="41">
        <f t="shared" si="3"/>
        <v>1.5</v>
      </c>
    </row>
    <row r="72" spans="1:22" x14ac:dyDescent="0.25">
      <c r="A72" s="54"/>
      <c r="B72" s="55"/>
      <c r="C72" s="55"/>
      <c r="D72" s="55"/>
      <c r="E72" s="55"/>
      <c r="F72" s="55"/>
      <c r="G72" s="55"/>
      <c r="H72" s="55"/>
      <c r="I72" s="55"/>
      <c r="J72" s="55"/>
      <c r="K72" s="60"/>
      <c r="L72" s="60"/>
      <c r="M72" s="60"/>
      <c r="S72" s="41">
        <f t="shared" si="6"/>
        <v>0</v>
      </c>
      <c r="T72" s="41" t="b">
        <f t="shared" si="1"/>
        <v>0</v>
      </c>
      <c r="U72" s="41" t="b">
        <f t="shared" si="2"/>
        <v>0</v>
      </c>
      <c r="V72" s="41" t="b">
        <f t="shared" si="3"/>
        <v>0</v>
      </c>
    </row>
    <row r="73" spans="1:22" x14ac:dyDescent="0.25">
      <c r="A73" s="54"/>
      <c r="B73" s="55" t="s">
        <v>46</v>
      </c>
      <c r="C73" s="55" t="s">
        <v>47</v>
      </c>
      <c r="D73" s="55"/>
      <c r="E73" s="55"/>
      <c r="F73" s="55"/>
      <c r="G73" s="55"/>
      <c r="H73" s="55"/>
      <c r="I73" s="55"/>
      <c r="J73" s="55"/>
      <c r="K73" s="60"/>
      <c r="L73" s="60"/>
      <c r="M73" s="60"/>
      <c r="S73" s="41">
        <f t="shared" si="6"/>
        <v>0</v>
      </c>
      <c r="T73" s="41" t="b">
        <f t="shared" si="1"/>
        <v>0</v>
      </c>
      <c r="U73" s="41" t="b">
        <f t="shared" si="2"/>
        <v>0</v>
      </c>
      <c r="V73" s="41" t="b">
        <f t="shared" si="3"/>
        <v>0</v>
      </c>
    </row>
    <row r="74" spans="1:22" x14ac:dyDescent="0.25">
      <c r="A74" s="54"/>
      <c r="B74" s="55"/>
      <c r="C74" s="55"/>
      <c r="D74" s="55"/>
      <c r="E74" s="55"/>
      <c r="F74" s="55"/>
      <c r="G74" s="55"/>
      <c r="H74" s="55"/>
      <c r="I74" s="55"/>
      <c r="J74" s="55"/>
      <c r="K74" s="60"/>
      <c r="L74" s="60"/>
      <c r="M74" s="60"/>
      <c r="S74" s="41">
        <f t="shared" si="6"/>
        <v>0</v>
      </c>
      <c r="T74" s="41" t="b">
        <f t="shared" si="1"/>
        <v>0</v>
      </c>
      <c r="U74" s="41" t="b">
        <f t="shared" si="2"/>
        <v>0</v>
      </c>
      <c r="V74" s="41" t="b">
        <f t="shared" si="3"/>
        <v>0</v>
      </c>
    </row>
    <row r="75" spans="1:22" x14ac:dyDescent="0.25">
      <c r="A75" s="54"/>
      <c r="B75" s="55"/>
      <c r="C75" s="57" t="s">
        <v>48</v>
      </c>
      <c r="D75" s="74" t="s">
        <v>385</v>
      </c>
      <c r="E75" s="75"/>
      <c r="F75" s="75"/>
      <c r="G75" s="75"/>
      <c r="H75" s="75"/>
      <c r="I75" s="75"/>
      <c r="J75" s="76"/>
      <c r="K75" s="58" t="s">
        <v>14</v>
      </c>
      <c r="L75" s="58" t="s">
        <v>14</v>
      </c>
      <c r="M75" s="58" t="s">
        <v>14</v>
      </c>
      <c r="N75" s="53"/>
      <c r="O75" s="47" t="s">
        <v>15</v>
      </c>
      <c r="S75" s="41" t="str">
        <f t="shared" si="6"/>
        <v>X</v>
      </c>
      <c r="T75" s="41" t="b">
        <f t="shared" ref="T75:T138" si="7">IF(O75="Si",S75)</f>
        <v>0</v>
      </c>
      <c r="U75" s="41" t="b">
        <f t="shared" ref="U75:U138" si="8">IF(O75="No",S75)</f>
        <v>0</v>
      </c>
      <c r="V75" s="41" t="str">
        <f t="shared" ref="V75:V138" si="9">IF(O75="?",S75)</f>
        <v>X</v>
      </c>
    </row>
    <row r="76" spans="1:22" x14ac:dyDescent="0.25">
      <c r="A76" s="54"/>
      <c r="B76" s="55"/>
      <c r="C76" s="57" t="s">
        <v>49</v>
      </c>
      <c r="D76" s="74" t="s">
        <v>386</v>
      </c>
      <c r="E76" s="75"/>
      <c r="F76" s="75"/>
      <c r="G76" s="75"/>
      <c r="H76" s="75"/>
      <c r="I76" s="75"/>
      <c r="J76" s="76"/>
      <c r="K76" s="63">
        <v>2</v>
      </c>
      <c r="L76" s="63">
        <v>2</v>
      </c>
      <c r="M76" s="63">
        <v>3</v>
      </c>
      <c r="N76" s="53"/>
      <c r="O76" s="47" t="s">
        <v>15</v>
      </c>
      <c r="S76" s="41">
        <f t="shared" si="6"/>
        <v>2</v>
      </c>
      <c r="T76" s="41" t="b">
        <f t="shared" si="7"/>
        <v>0</v>
      </c>
      <c r="U76" s="41" t="b">
        <f t="shared" si="8"/>
        <v>0</v>
      </c>
      <c r="V76" s="41">
        <f t="shared" si="9"/>
        <v>2</v>
      </c>
    </row>
    <row r="77" spans="1:22" x14ac:dyDescent="0.25">
      <c r="A77" s="54"/>
      <c r="B77" s="55"/>
      <c r="C77" s="55"/>
      <c r="D77" s="55"/>
      <c r="E77" s="55"/>
      <c r="F77" s="55"/>
      <c r="G77" s="55"/>
      <c r="H77" s="55"/>
      <c r="I77" s="55"/>
      <c r="J77" s="55"/>
      <c r="K77" s="60"/>
      <c r="L77" s="60"/>
      <c r="M77" s="60"/>
      <c r="S77" s="41">
        <f t="shared" si="6"/>
        <v>0</v>
      </c>
      <c r="T77" s="41" t="b">
        <f t="shared" si="7"/>
        <v>0</v>
      </c>
      <c r="U77" s="41" t="b">
        <f t="shared" si="8"/>
        <v>0</v>
      </c>
      <c r="V77" s="41" t="b">
        <f t="shared" si="9"/>
        <v>0</v>
      </c>
    </row>
    <row r="78" spans="1:22" x14ac:dyDescent="0.25">
      <c r="A78" s="54"/>
      <c r="B78" s="55" t="s">
        <v>50</v>
      </c>
      <c r="C78" s="55" t="s">
        <v>387</v>
      </c>
      <c r="D78" s="55"/>
      <c r="E78" s="55"/>
      <c r="F78" s="55"/>
      <c r="G78" s="55"/>
      <c r="H78" s="55"/>
      <c r="I78" s="55"/>
      <c r="J78" s="55"/>
      <c r="K78" s="60"/>
      <c r="L78" s="60"/>
      <c r="M78" s="60"/>
      <c r="S78" s="41">
        <f t="shared" si="6"/>
        <v>0</v>
      </c>
      <c r="T78" s="41" t="b">
        <f t="shared" si="7"/>
        <v>0</v>
      </c>
      <c r="U78" s="41" t="b">
        <f t="shared" si="8"/>
        <v>0</v>
      </c>
      <c r="V78" s="41" t="b">
        <f t="shared" si="9"/>
        <v>0</v>
      </c>
    </row>
    <row r="79" spans="1:22" x14ac:dyDescent="0.25">
      <c r="A79" s="54"/>
      <c r="B79" s="55"/>
      <c r="C79" s="55"/>
      <c r="D79" s="55"/>
      <c r="E79" s="55"/>
      <c r="F79" s="55"/>
      <c r="G79" s="55"/>
      <c r="H79" s="55"/>
      <c r="I79" s="55"/>
      <c r="J79" s="55"/>
      <c r="K79" s="60"/>
      <c r="L79" s="60"/>
      <c r="M79" s="60"/>
      <c r="S79" s="41">
        <f t="shared" si="6"/>
        <v>0</v>
      </c>
      <c r="T79" s="41" t="b">
        <f t="shared" si="7"/>
        <v>0</v>
      </c>
      <c r="U79" s="41" t="b">
        <f t="shared" si="8"/>
        <v>0</v>
      </c>
      <c r="V79" s="41" t="b">
        <f t="shared" si="9"/>
        <v>0</v>
      </c>
    </row>
    <row r="80" spans="1:22" x14ac:dyDescent="0.25">
      <c r="A80" s="54"/>
      <c r="B80" s="55"/>
      <c r="C80" s="57" t="s">
        <v>51</v>
      </c>
      <c r="D80" s="74" t="s">
        <v>388</v>
      </c>
      <c r="E80" s="75"/>
      <c r="F80" s="75"/>
      <c r="G80" s="75"/>
      <c r="H80" s="75"/>
      <c r="I80" s="75"/>
      <c r="J80" s="76"/>
      <c r="K80" s="58">
        <v>1</v>
      </c>
      <c r="L80" s="58">
        <v>3</v>
      </c>
      <c r="M80" s="58">
        <v>4</v>
      </c>
      <c r="N80" s="53"/>
      <c r="O80" s="47" t="s">
        <v>15</v>
      </c>
      <c r="S80" s="41">
        <f t="shared" si="6"/>
        <v>3</v>
      </c>
      <c r="T80" s="41" t="b">
        <f t="shared" si="7"/>
        <v>0</v>
      </c>
      <c r="U80" s="41" t="b">
        <f t="shared" si="8"/>
        <v>0</v>
      </c>
      <c r="V80" s="41">
        <f t="shared" si="9"/>
        <v>3</v>
      </c>
    </row>
    <row r="81" spans="1:22" x14ac:dyDescent="0.25">
      <c r="A81" s="54"/>
      <c r="B81" s="55"/>
      <c r="C81" s="57" t="s">
        <v>52</v>
      </c>
      <c r="D81" s="74" t="s">
        <v>389</v>
      </c>
      <c r="E81" s="75"/>
      <c r="F81" s="75"/>
      <c r="G81" s="75"/>
      <c r="H81" s="75"/>
      <c r="I81" s="75"/>
      <c r="J81" s="76"/>
      <c r="K81" s="58">
        <v>1</v>
      </c>
      <c r="L81" s="58">
        <v>3</v>
      </c>
      <c r="M81" s="58" t="s">
        <v>14</v>
      </c>
      <c r="N81" s="53"/>
      <c r="O81" s="47" t="s">
        <v>15</v>
      </c>
      <c r="S81" s="41">
        <f t="shared" si="6"/>
        <v>3</v>
      </c>
      <c r="T81" s="41" t="b">
        <f t="shared" si="7"/>
        <v>0</v>
      </c>
      <c r="U81" s="41" t="b">
        <f t="shared" si="8"/>
        <v>0</v>
      </c>
      <c r="V81" s="41">
        <f t="shared" si="9"/>
        <v>3</v>
      </c>
    </row>
    <row r="82" spans="1:22" x14ac:dyDescent="0.25">
      <c r="A82" s="54"/>
      <c r="B82" s="55"/>
      <c r="C82" s="57" t="s">
        <v>53</v>
      </c>
      <c r="D82" s="74" t="s">
        <v>390</v>
      </c>
      <c r="E82" s="75"/>
      <c r="F82" s="75"/>
      <c r="G82" s="75"/>
      <c r="H82" s="75"/>
      <c r="I82" s="75"/>
      <c r="J82" s="76"/>
      <c r="K82" s="58">
        <v>1</v>
      </c>
      <c r="L82" s="58">
        <v>1.5</v>
      </c>
      <c r="M82" s="58">
        <v>2.5</v>
      </c>
      <c r="N82" s="53"/>
      <c r="O82" s="47" t="s">
        <v>15</v>
      </c>
      <c r="S82" s="41">
        <f t="shared" si="6"/>
        <v>1.5</v>
      </c>
      <c r="T82" s="41" t="b">
        <f t="shared" si="7"/>
        <v>0</v>
      </c>
      <c r="U82" s="41" t="b">
        <f t="shared" si="8"/>
        <v>0</v>
      </c>
      <c r="V82" s="41">
        <f t="shared" si="9"/>
        <v>1.5</v>
      </c>
    </row>
    <row r="83" spans="1:22" x14ac:dyDescent="0.25">
      <c r="A83" s="54"/>
      <c r="B83" s="55"/>
      <c r="C83" s="55"/>
      <c r="D83" s="55"/>
      <c r="E83" s="55"/>
      <c r="F83" s="55"/>
      <c r="G83" s="55"/>
      <c r="H83" s="55"/>
      <c r="I83" s="55"/>
      <c r="J83" s="55"/>
      <c r="K83" s="60"/>
      <c r="L83" s="60"/>
      <c r="M83" s="60"/>
      <c r="S83" s="41">
        <f t="shared" si="6"/>
        <v>0</v>
      </c>
      <c r="T83" s="41" t="b">
        <f t="shared" si="7"/>
        <v>0</v>
      </c>
      <c r="U83" s="41" t="b">
        <f t="shared" si="8"/>
        <v>0</v>
      </c>
      <c r="V83" s="41" t="b">
        <f t="shared" si="9"/>
        <v>0</v>
      </c>
    </row>
    <row r="84" spans="1:22" x14ac:dyDescent="0.25">
      <c r="A84" s="54"/>
      <c r="B84" s="55" t="s">
        <v>54</v>
      </c>
      <c r="C84" s="55" t="s">
        <v>391</v>
      </c>
      <c r="D84" s="55"/>
      <c r="E84" s="55"/>
      <c r="F84" s="55"/>
      <c r="G84" s="55"/>
      <c r="H84" s="55"/>
      <c r="I84" s="55"/>
      <c r="J84" s="55"/>
      <c r="K84" s="60"/>
      <c r="L84" s="60"/>
      <c r="M84" s="60"/>
      <c r="S84" s="41">
        <f t="shared" si="6"/>
        <v>0</v>
      </c>
      <c r="T84" s="41" t="b">
        <f t="shared" si="7"/>
        <v>0</v>
      </c>
      <c r="U84" s="41" t="b">
        <f t="shared" si="8"/>
        <v>0</v>
      </c>
      <c r="V84" s="41" t="b">
        <f t="shared" si="9"/>
        <v>0</v>
      </c>
    </row>
    <row r="85" spans="1:22" x14ac:dyDescent="0.25">
      <c r="A85" s="54"/>
      <c r="B85" s="55"/>
      <c r="C85" s="55"/>
      <c r="D85" s="55"/>
      <c r="E85" s="55"/>
      <c r="F85" s="55"/>
      <c r="G85" s="55"/>
      <c r="H85" s="55"/>
      <c r="I85" s="55"/>
      <c r="J85" s="55"/>
      <c r="K85" s="60"/>
      <c r="L85" s="60"/>
      <c r="M85" s="60"/>
      <c r="S85" s="41">
        <f t="shared" si="6"/>
        <v>0</v>
      </c>
      <c r="T85" s="41" t="b">
        <f t="shared" si="7"/>
        <v>0</v>
      </c>
      <c r="U85" s="41" t="b">
        <f t="shared" si="8"/>
        <v>0</v>
      </c>
      <c r="V85" s="41" t="b">
        <f t="shared" si="9"/>
        <v>0</v>
      </c>
    </row>
    <row r="86" spans="1:22" x14ac:dyDescent="0.25">
      <c r="A86" s="54"/>
      <c r="B86" s="55"/>
      <c r="C86" s="57" t="s">
        <v>55</v>
      </c>
      <c r="D86" s="74" t="s">
        <v>392</v>
      </c>
      <c r="E86" s="75"/>
      <c r="F86" s="75"/>
      <c r="G86" s="75"/>
      <c r="H86" s="75"/>
      <c r="I86" s="75"/>
      <c r="J86" s="76"/>
      <c r="K86" s="58">
        <v>2.5</v>
      </c>
      <c r="L86" s="58">
        <v>2</v>
      </c>
      <c r="M86" s="58">
        <v>1</v>
      </c>
      <c r="N86" s="53"/>
      <c r="O86" s="47" t="s">
        <v>15</v>
      </c>
      <c r="S86" s="41">
        <f t="shared" si="6"/>
        <v>2</v>
      </c>
      <c r="T86" s="41" t="b">
        <f t="shared" si="7"/>
        <v>0</v>
      </c>
      <c r="U86" s="41" t="b">
        <f t="shared" si="8"/>
        <v>0</v>
      </c>
      <c r="V86" s="41">
        <f t="shared" si="9"/>
        <v>2</v>
      </c>
    </row>
    <row r="87" spans="1:22" x14ac:dyDescent="0.25">
      <c r="A87" s="54"/>
      <c r="B87" s="55"/>
      <c r="C87" s="57" t="s">
        <v>56</v>
      </c>
      <c r="D87" s="74" t="s">
        <v>393</v>
      </c>
      <c r="E87" s="75"/>
      <c r="F87" s="75"/>
      <c r="G87" s="75"/>
      <c r="H87" s="75"/>
      <c r="I87" s="75"/>
      <c r="J87" s="76"/>
      <c r="K87" s="58">
        <v>2.5</v>
      </c>
      <c r="L87" s="58">
        <v>2</v>
      </c>
      <c r="M87" s="58">
        <v>1</v>
      </c>
      <c r="N87" s="53"/>
      <c r="O87" s="47" t="s">
        <v>15</v>
      </c>
      <c r="S87" s="41">
        <f t="shared" si="6"/>
        <v>2</v>
      </c>
      <c r="T87" s="41" t="b">
        <f t="shared" si="7"/>
        <v>0</v>
      </c>
      <c r="U87" s="41" t="b">
        <f t="shared" si="8"/>
        <v>0</v>
      </c>
      <c r="V87" s="41">
        <f t="shared" si="9"/>
        <v>2</v>
      </c>
    </row>
    <row r="88" spans="1:22" x14ac:dyDescent="0.25">
      <c r="A88" s="54"/>
      <c r="B88" s="55"/>
      <c r="C88" s="55"/>
      <c r="D88" s="55"/>
      <c r="E88" s="55"/>
      <c r="F88" s="55"/>
      <c r="G88" s="55"/>
      <c r="H88" s="55"/>
      <c r="I88" s="55"/>
      <c r="J88" s="55"/>
      <c r="K88" s="60"/>
      <c r="L88" s="60"/>
      <c r="M88" s="60"/>
      <c r="S88" s="41">
        <f t="shared" si="6"/>
        <v>0</v>
      </c>
      <c r="T88" s="41" t="b">
        <f t="shared" si="7"/>
        <v>0</v>
      </c>
      <c r="U88" s="41" t="b">
        <f t="shared" si="8"/>
        <v>0</v>
      </c>
      <c r="V88" s="41" t="b">
        <f t="shared" si="9"/>
        <v>0</v>
      </c>
    </row>
    <row r="89" spans="1:22" x14ac:dyDescent="0.25">
      <c r="A89" s="54"/>
      <c r="B89" s="55" t="s">
        <v>57</v>
      </c>
      <c r="C89" s="55" t="s">
        <v>394</v>
      </c>
      <c r="D89" s="55"/>
      <c r="E89" s="55"/>
      <c r="F89" s="55"/>
      <c r="G89" s="55"/>
      <c r="H89" s="55"/>
      <c r="I89" s="55"/>
      <c r="J89" s="55"/>
      <c r="K89" s="60"/>
      <c r="L89" s="60"/>
      <c r="M89" s="60"/>
      <c r="S89" s="41">
        <f t="shared" si="6"/>
        <v>0</v>
      </c>
      <c r="T89" s="41" t="b">
        <f t="shared" si="7"/>
        <v>0</v>
      </c>
      <c r="U89" s="41" t="b">
        <f t="shared" si="8"/>
        <v>0</v>
      </c>
      <c r="V89" s="41" t="b">
        <f t="shared" si="9"/>
        <v>0</v>
      </c>
    </row>
    <row r="90" spans="1:22" x14ac:dyDescent="0.25">
      <c r="A90" s="54"/>
      <c r="B90" s="55"/>
      <c r="C90" s="55"/>
      <c r="D90" s="55"/>
      <c r="E90" s="55"/>
      <c r="F90" s="55"/>
      <c r="G90" s="55"/>
      <c r="H90" s="55"/>
      <c r="I90" s="55"/>
      <c r="J90" s="55"/>
      <c r="K90" s="60"/>
      <c r="L90" s="60"/>
      <c r="M90" s="60"/>
      <c r="S90" s="41">
        <f t="shared" si="6"/>
        <v>0</v>
      </c>
      <c r="T90" s="41" t="b">
        <f t="shared" si="7"/>
        <v>0</v>
      </c>
      <c r="U90" s="41" t="b">
        <f t="shared" si="8"/>
        <v>0</v>
      </c>
      <c r="V90" s="41" t="b">
        <f t="shared" si="9"/>
        <v>0</v>
      </c>
    </row>
    <row r="91" spans="1:22" x14ac:dyDescent="0.25">
      <c r="A91" s="54"/>
      <c r="B91" s="55"/>
      <c r="C91" s="57" t="s">
        <v>58</v>
      </c>
      <c r="D91" s="74" t="s">
        <v>395</v>
      </c>
      <c r="E91" s="75"/>
      <c r="F91" s="75"/>
      <c r="G91" s="75"/>
      <c r="H91" s="75"/>
      <c r="I91" s="75"/>
      <c r="J91" s="76"/>
      <c r="K91" s="58">
        <v>1</v>
      </c>
      <c r="L91" s="58">
        <v>1</v>
      </c>
      <c r="M91" s="58">
        <v>1</v>
      </c>
      <c r="N91" s="53"/>
      <c r="O91" s="47" t="s">
        <v>15</v>
      </c>
      <c r="S91" s="41">
        <f t="shared" si="6"/>
        <v>1</v>
      </c>
      <c r="T91" s="41" t="b">
        <f t="shared" si="7"/>
        <v>0</v>
      </c>
      <c r="U91" s="41" t="b">
        <f t="shared" si="8"/>
        <v>0</v>
      </c>
      <c r="V91" s="41">
        <f t="shared" si="9"/>
        <v>1</v>
      </c>
    </row>
    <row r="92" spans="1:22" x14ac:dyDescent="0.25">
      <c r="A92" s="54"/>
      <c r="B92" s="55"/>
      <c r="C92" s="57" t="s">
        <v>59</v>
      </c>
      <c r="D92" s="74" t="s">
        <v>396</v>
      </c>
      <c r="E92" s="75"/>
      <c r="F92" s="75"/>
      <c r="G92" s="75"/>
      <c r="H92" s="75"/>
      <c r="I92" s="75"/>
      <c r="J92" s="76"/>
      <c r="K92" s="58">
        <v>1</v>
      </c>
      <c r="L92" s="58">
        <v>1</v>
      </c>
      <c r="M92" s="58">
        <v>1</v>
      </c>
      <c r="N92" s="53"/>
      <c r="O92" s="47" t="s">
        <v>15</v>
      </c>
      <c r="S92" s="41">
        <f t="shared" si="6"/>
        <v>1</v>
      </c>
      <c r="T92" s="41" t="b">
        <f t="shared" si="7"/>
        <v>0</v>
      </c>
      <c r="U92" s="41" t="b">
        <f t="shared" si="8"/>
        <v>0</v>
      </c>
      <c r="V92" s="41">
        <f t="shared" si="9"/>
        <v>1</v>
      </c>
    </row>
    <row r="93" spans="1:22" x14ac:dyDescent="0.25">
      <c r="A93" s="54"/>
      <c r="B93" s="55"/>
      <c r="C93" s="57" t="s">
        <v>60</v>
      </c>
      <c r="D93" s="74" t="s">
        <v>397</v>
      </c>
      <c r="E93" s="75"/>
      <c r="F93" s="75"/>
      <c r="G93" s="75"/>
      <c r="H93" s="75"/>
      <c r="I93" s="75"/>
      <c r="J93" s="76"/>
      <c r="K93" s="58">
        <v>1</v>
      </c>
      <c r="L93" s="58">
        <v>1</v>
      </c>
      <c r="M93" s="58">
        <v>1</v>
      </c>
      <c r="N93" s="53"/>
      <c r="O93" s="47" t="s">
        <v>15</v>
      </c>
      <c r="S93" s="41">
        <f t="shared" si="6"/>
        <v>1</v>
      </c>
      <c r="T93" s="41" t="b">
        <f t="shared" si="7"/>
        <v>0</v>
      </c>
      <c r="U93" s="41" t="b">
        <f t="shared" si="8"/>
        <v>0</v>
      </c>
      <c r="V93" s="41">
        <f t="shared" si="9"/>
        <v>1</v>
      </c>
    </row>
    <row r="94" spans="1:22" x14ac:dyDescent="0.25">
      <c r="A94" s="54"/>
      <c r="B94" s="55"/>
      <c r="C94" s="57" t="s">
        <v>61</v>
      </c>
      <c r="D94" s="74" t="s">
        <v>398</v>
      </c>
      <c r="E94" s="75"/>
      <c r="F94" s="75"/>
      <c r="G94" s="75"/>
      <c r="H94" s="75"/>
      <c r="I94" s="75"/>
      <c r="J94" s="76"/>
      <c r="K94" s="58">
        <v>1</v>
      </c>
      <c r="L94" s="58">
        <v>1</v>
      </c>
      <c r="M94" s="58">
        <v>1</v>
      </c>
      <c r="N94" s="53"/>
      <c r="O94" s="47" t="s">
        <v>15</v>
      </c>
      <c r="S94" s="41">
        <f t="shared" si="6"/>
        <v>1</v>
      </c>
      <c r="T94" s="41" t="b">
        <f t="shared" si="7"/>
        <v>0</v>
      </c>
      <c r="U94" s="41" t="b">
        <f t="shared" si="8"/>
        <v>0</v>
      </c>
      <c r="V94" s="41">
        <f t="shared" si="9"/>
        <v>1</v>
      </c>
    </row>
    <row r="95" spans="1:22" x14ac:dyDescent="0.25">
      <c r="A95" s="54"/>
      <c r="B95" s="55"/>
      <c r="C95" s="55"/>
      <c r="D95" s="55"/>
      <c r="E95" s="55"/>
      <c r="F95" s="55"/>
      <c r="G95" s="55"/>
      <c r="H95" s="55"/>
      <c r="I95" s="55"/>
      <c r="J95" s="55"/>
      <c r="K95" s="60"/>
      <c r="L95" s="60"/>
      <c r="M95" s="60"/>
      <c r="S95" s="41">
        <f t="shared" si="6"/>
        <v>0</v>
      </c>
      <c r="T95" s="41" t="b">
        <f t="shared" si="7"/>
        <v>0</v>
      </c>
      <c r="U95" s="41" t="b">
        <f t="shared" si="8"/>
        <v>0</v>
      </c>
      <c r="V95" s="41" t="b">
        <f t="shared" si="9"/>
        <v>0</v>
      </c>
    </row>
    <row r="96" spans="1:22" x14ac:dyDescent="0.25">
      <c r="A96" s="54"/>
      <c r="B96" s="55" t="s">
        <v>62</v>
      </c>
      <c r="C96" s="55" t="s">
        <v>399</v>
      </c>
      <c r="D96" s="55"/>
      <c r="E96" s="55"/>
      <c r="F96" s="55"/>
      <c r="G96" s="55"/>
      <c r="H96" s="55"/>
      <c r="I96" s="55"/>
      <c r="J96" s="55"/>
      <c r="K96" s="60"/>
      <c r="L96" s="60"/>
      <c r="M96" s="60"/>
      <c r="S96" s="41">
        <f t="shared" si="6"/>
        <v>0</v>
      </c>
      <c r="T96" s="41" t="b">
        <f t="shared" si="7"/>
        <v>0</v>
      </c>
      <c r="U96" s="41" t="b">
        <f t="shared" si="8"/>
        <v>0</v>
      </c>
      <c r="V96" s="41" t="b">
        <f t="shared" si="9"/>
        <v>0</v>
      </c>
    </row>
    <row r="97" spans="1:22" x14ac:dyDescent="0.25">
      <c r="A97" s="54"/>
      <c r="B97" s="55"/>
      <c r="C97" s="55"/>
      <c r="D97" s="55"/>
      <c r="E97" s="55"/>
      <c r="F97" s="55"/>
      <c r="G97" s="55"/>
      <c r="H97" s="55"/>
      <c r="I97" s="55"/>
      <c r="J97" s="55"/>
      <c r="K97" s="60"/>
      <c r="L97" s="60"/>
      <c r="M97" s="60"/>
      <c r="S97" s="41">
        <f t="shared" si="6"/>
        <v>0</v>
      </c>
      <c r="T97" s="41" t="b">
        <f t="shared" si="7"/>
        <v>0</v>
      </c>
      <c r="U97" s="41" t="b">
        <f t="shared" si="8"/>
        <v>0</v>
      </c>
      <c r="V97" s="41" t="b">
        <f t="shared" si="9"/>
        <v>0</v>
      </c>
    </row>
    <row r="98" spans="1:22" x14ac:dyDescent="0.25">
      <c r="A98" s="54"/>
      <c r="B98" s="55"/>
      <c r="C98" s="57" t="s">
        <v>63</v>
      </c>
      <c r="D98" s="74" t="s">
        <v>400</v>
      </c>
      <c r="E98" s="75"/>
      <c r="F98" s="75"/>
      <c r="G98" s="75"/>
      <c r="H98" s="75"/>
      <c r="I98" s="75"/>
      <c r="J98" s="76"/>
      <c r="K98" s="58">
        <v>1</v>
      </c>
      <c r="L98" s="58">
        <v>1</v>
      </c>
      <c r="M98" s="58">
        <v>1</v>
      </c>
      <c r="N98" s="53"/>
      <c r="O98" s="47" t="s">
        <v>15</v>
      </c>
      <c r="S98" s="41">
        <f t="shared" si="6"/>
        <v>1</v>
      </c>
      <c r="T98" s="41" t="b">
        <f t="shared" si="7"/>
        <v>0</v>
      </c>
      <c r="U98" s="41" t="b">
        <f t="shared" si="8"/>
        <v>0</v>
      </c>
      <c r="V98" s="41">
        <f t="shared" si="9"/>
        <v>1</v>
      </c>
    </row>
    <row r="99" spans="1:22" x14ac:dyDescent="0.25">
      <c r="A99" s="54"/>
      <c r="B99" s="55"/>
      <c r="C99" s="57" t="s">
        <v>64</v>
      </c>
      <c r="D99" s="74" t="s">
        <v>401</v>
      </c>
      <c r="E99" s="75"/>
      <c r="F99" s="75"/>
      <c r="G99" s="75"/>
      <c r="H99" s="75"/>
      <c r="I99" s="75"/>
      <c r="J99" s="76"/>
      <c r="K99" s="58">
        <v>1</v>
      </c>
      <c r="L99" s="58">
        <v>1</v>
      </c>
      <c r="M99" s="58">
        <v>1</v>
      </c>
      <c r="N99" s="53"/>
      <c r="O99" s="47" t="s">
        <v>15</v>
      </c>
      <c r="S99" s="41">
        <f t="shared" si="6"/>
        <v>1</v>
      </c>
      <c r="T99" s="41" t="b">
        <f t="shared" si="7"/>
        <v>0</v>
      </c>
      <c r="U99" s="41" t="b">
        <f t="shared" si="8"/>
        <v>0</v>
      </c>
      <c r="V99" s="41">
        <f t="shared" si="9"/>
        <v>1</v>
      </c>
    </row>
    <row r="100" spans="1:22" x14ac:dyDescent="0.25">
      <c r="A100" s="54"/>
      <c r="B100" s="55"/>
      <c r="C100" s="57" t="s">
        <v>65</v>
      </c>
      <c r="D100" s="74" t="s">
        <v>397</v>
      </c>
      <c r="E100" s="75"/>
      <c r="F100" s="75"/>
      <c r="G100" s="75"/>
      <c r="H100" s="75"/>
      <c r="I100" s="75"/>
      <c r="J100" s="76"/>
      <c r="K100" s="58">
        <v>1</v>
      </c>
      <c r="L100" s="58">
        <v>1</v>
      </c>
      <c r="M100" s="58">
        <v>1</v>
      </c>
      <c r="N100" s="53"/>
      <c r="O100" s="47" t="s">
        <v>15</v>
      </c>
      <c r="S100" s="41">
        <f t="shared" si="6"/>
        <v>1</v>
      </c>
      <c r="T100" s="41" t="b">
        <f t="shared" si="7"/>
        <v>0</v>
      </c>
      <c r="U100" s="41" t="b">
        <f t="shared" si="8"/>
        <v>0</v>
      </c>
      <c r="V100" s="41">
        <f t="shared" si="9"/>
        <v>1</v>
      </c>
    </row>
    <row r="101" spans="1:22" x14ac:dyDescent="0.25">
      <c r="A101" s="54"/>
      <c r="B101" s="55"/>
      <c r="C101" s="57" t="s">
        <v>66</v>
      </c>
      <c r="D101" s="74" t="s">
        <v>398</v>
      </c>
      <c r="E101" s="75"/>
      <c r="F101" s="75"/>
      <c r="G101" s="75"/>
      <c r="H101" s="75"/>
      <c r="I101" s="75"/>
      <c r="J101" s="76"/>
      <c r="K101" s="58">
        <v>1</v>
      </c>
      <c r="L101" s="58">
        <v>1</v>
      </c>
      <c r="M101" s="58">
        <v>1</v>
      </c>
      <c r="N101" s="53"/>
      <c r="O101" s="47" t="s">
        <v>15</v>
      </c>
      <c r="S101" s="41">
        <f t="shared" si="6"/>
        <v>1</v>
      </c>
      <c r="T101" s="41" t="b">
        <f t="shared" si="7"/>
        <v>0</v>
      </c>
      <c r="U101" s="41" t="b">
        <f t="shared" si="8"/>
        <v>0</v>
      </c>
      <c r="V101" s="41">
        <f t="shared" si="9"/>
        <v>1</v>
      </c>
    </row>
    <row r="102" spans="1:22" x14ac:dyDescent="0.25">
      <c r="A102" s="54"/>
      <c r="B102" s="55"/>
      <c r="C102" s="55"/>
      <c r="D102" s="55"/>
      <c r="E102" s="55"/>
      <c r="F102" s="55"/>
      <c r="G102" s="55"/>
      <c r="H102" s="55"/>
      <c r="I102" s="55"/>
      <c r="J102" s="55"/>
      <c r="K102" s="60"/>
      <c r="L102" s="60"/>
      <c r="M102" s="60"/>
      <c r="S102" s="41">
        <f t="shared" si="6"/>
        <v>0</v>
      </c>
      <c r="T102" s="41" t="b">
        <f t="shared" si="7"/>
        <v>0</v>
      </c>
      <c r="U102" s="41" t="b">
        <f t="shared" si="8"/>
        <v>0</v>
      </c>
      <c r="V102" s="41" t="b">
        <f t="shared" si="9"/>
        <v>0</v>
      </c>
    </row>
    <row r="103" spans="1:22" x14ac:dyDescent="0.25">
      <c r="A103" s="54"/>
      <c r="B103" s="55" t="s">
        <v>67</v>
      </c>
      <c r="C103" s="55" t="s">
        <v>402</v>
      </c>
      <c r="D103" s="55"/>
      <c r="E103" s="55"/>
      <c r="F103" s="55"/>
      <c r="G103" s="55"/>
      <c r="H103" s="55"/>
      <c r="I103" s="55"/>
      <c r="J103" s="55"/>
      <c r="K103" s="60"/>
      <c r="L103" s="60"/>
      <c r="M103" s="60"/>
      <c r="S103" s="41">
        <f t="shared" si="6"/>
        <v>0</v>
      </c>
      <c r="T103" s="41" t="b">
        <f t="shared" si="7"/>
        <v>0</v>
      </c>
      <c r="U103" s="41" t="b">
        <f t="shared" si="8"/>
        <v>0</v>
      </c>
      <c r="V103" s="41" t="b">
        <f t="shared" si="9"/>
        <v>0</v>
      </c>
    </row>
    <row r="104" spans="1:22" x14ac:dyDescent="0.25">
      <c r="A104" s="54"/>
      <c r="B104" s="55"/>
      <c r="C104" s="55"/>
      <c r="D104" s="55"/>
      <c r="E104" s="55"/>
      <c r="F104" s="55"/>
      <c r="G104" s="55"/>
      <c r="H104" s="55"/>
      <c r="I104" s="55"/>
      <c r="J104" s="55"/>
      <c r="K104" s="60"/>
      <c r="L104" s="60"/>
      <c r="M104" s="60"/>
      <c r="S104" s="41">
        <f t="shared" si="6"/>
        <v>0</v>
      </c>
      <c r="T104" s="41" t="b">
        <f t="shared" si="7"/>
        <v>0</v>
      </c>
      <c r="U104" s="41" t="b">
        <f t="shared" si="8"/>
        <v>0</v>
      </c>
      <c r="V104" s="41" t="b">
        <f t="shared" si="9"/>
        <v>0</v>
      </c>
    </row>
    <row r="105" spans="1:22" x14ac:dyDescent="0.25">
      <c r="A105" s="54"/>
      <c r="B105" s="55"/>
      <c r="C105" s="57" t="s">
        <v>68</v>
      </c>
      <c r="D105" s="74" t="s">
        <v>402</v>
      </c>
      <c r="E105" s="75"/>
      <c r="F105" s="75"/>
      <c r="G105" s="75"/>
      <c r="H105" s="75"/>
      <c r="I105" s="75"/>
      <c r="J105" s="76"/>
      <c r="K105" s="58">
        <v>3.5</v>
      </c>
      <c r="L105" s="58">
        <v>3.5</v>
      </c>
      <c r="M105" s="58">
        <v>4</v>
      </c>
      <c r="O105" s="47" t="s">
        <v>15</v>
      </c>
      <c r="S105" s="41">
        <f t="shared" si="6"/>
        <v>3.5</v>
      </c>
      <c r="T105" s="41" t="b">
        <f t="shared" si="7"/>
        <v>0</v>
      </c>
      <c r="U105" s="41" t="b">
        <f t="shared" si="8"/>
        <v>0</v>
      </c>
      <c r="V105" s="41">
        <f t="shared" si="9"/>
        <v>3.5</v>
      </c>
    </row>
    <row r="106" spans="1:22" x14ac:dyDescent="0.25">
      <c r="A106" s="54"/>
      <c r="B106" s="55"/>
      <c r="C106" s="55"/>
      <c r="D106" s="55"/>
      <c r="E106" s="55"/>
      <c r="F106" s="55"/>
      <c r="G106" s="55"/>
      <c r="H106" s="55"/>
      <c r="I106" s="55"/>
      <c r="J106" s="55"/>
      <c r="K106" s="60"/>
      <c r="L106" s="60"/>
      <c r="M106" s="60"/>
      <c r="S106" s="41">
        <f t="shared" si="6"/>
        <v>0</v>
      </c>
      <c r="T106" s="41" t="b">
        <f t="shared" si="7"/>
        <v>0</v>
      </c>
      <c r="U106" s="41" t="b">
        <f t="shared" si="8"/>
        <v>0</v>
      </c>
      <c r="V106" s="41" t="b">
        <f t="shared" si="9"/>
        <v>0</v>
      </c>
    </row>
    <row r="107" spans="1:22" ht="14.4" x14ac:dyDescent="0.3">
      <c r="A107" s="49" t="s">
        <v>403</v>
      </c>
      <c r="B107" s="50"/>
      <c r="C107" s="51"/>
      <c r="D107" s="51"/>
      <c r="E107" s="51"/>
      <c r="F107" s="51"/>
      <c r="G107" s="51"/>
      <c r="H107" s="51"/>
      <c r="I107" s="51"/>
      <c r="J107" s="51"/>
      <c r="K107" s="52" t="s">
        <v>10</v>
      </c>
      <c r="L107" s="52" t="s">
        <v>11</v>
      </c>
      <c r="M107" s="52" t="s">
        <v>12</v>
      </c>
      <c r="S107" s="41" t="str">
        <f t="shared" si="6"/>
        <v>CENTRO</v>
      </c>
      <c r="T107" s="41" t="b">
        <f t="shared" si="7"/>
        <v>0</v>
      </c>
      <c r="U107" s="41" t="b">
        <f t="shared" si="8"/>
        <v>0</v>
      </c>
      <c r="V107" s="41" t="b">
        <f t="shared" si="9"/>
        <v>0</v>
      </c>
    </row>
    <row r="108" spans="1:22" x14ac:dyDescent="0.25">
      <c r="A108" s="54"/>
      <c r="B108" s="55"/>
      <c r="C108" s="55"/>
      <c r="D108" s="55"/>
      <c r="E108" s="55"/>
      <c r="F108" s="55"/>
      <c r="G108" s="55"/>
      <c r="H108" s="55"/>
      <c r="I108" s="55"/>
      <c r="J108" s="55"/>
      <c r="K108" s="60"/>
      <c r="L108" s="60"/>
      <c r="M108" s="60"/>
      <c r="S108" s="41">
        <f t="shared" si="6"/>
        <v>0</v>
      </c>
      <c r="T108" s="41" t="b">
        <f t="shared" si="7"/>
        <v>0</v>
      </c>
      <c r="U108" s="41" t="b">
        <f t="shared" si="8"/>
        <v>0</v>
      </c>
      <c r="V108" s="41" t="b">
        <f t="shared" si="9"/>
        <v>0</v>
      </c>
    </row>
    <row r="109" spans="1:22" x14ac:dyDescent="0.25">
      <c r="A109" s="54"/>
      <c r="B109" s="55" t="s">
        <v>69</v>
      </c>
      <c r="C109" s="55" t="s">
        <v>404</v>
      </c>
      <c r="D109" s="55"/>
      <c r="E109" s="55"/>
      <c r="F109" s="55"/>
      <c r="G109" s="55"/>
      <c r="H109" s="55"/>
      <c r="I109" s="55"/>
      <c r="J109" s="55"/>
      <c r="K109" s="60"/>
      <c r="L109" s="60"/>
      <c r="M109" s="60"/>
      <c r="S109" s="41">
        <f t="shared" si="6"/>
        <v>0</v>
      </c>
      <c r="T109" s="41" t="b">
        <f t="shared" si="7"/>
        <v>0</v>
      </c>
      <c r="U109" s="41" t="b">
        <f t="shared" si="8"/>
        <v>0</v>
      </c>
      <c r="V109" s="41" t="b">
        <f t="shared" si="9"/>
        <v>0</v>
      </c>
    </row>
    <row r="110" spans="1:22" x14ac:dyDescent="0.25">
      <c r="A110" s="54"/>
      <c r="B110" s="55"/>
      <c r="C110" s="55"/>
      <c r="D110" s="55"/>
      <c r="E110" s="55"/>
      <c r="F110" s="55"/>
      <c r="G110" s="55"/>
      <c r="H110" s="55"/>
      <c r="I110" s="55"/>
      <c r="J110" s="55"/>
      <c r="K110" s="60"/>
      <c r="L110" s="60"/>
      <c r="M110" s="60"/>
      <c r="S110" s="41">
        <f t="shared" si="6"/>
        <v>0</v>
      </c>
      <c r="T110" s="41" t="b">
        <f t="shared" si="7"/>
        <v>0</v>
      </c>
      <c r="U110" s="41" t="b">
        <f t="shared" si="8"/>
        <v>0</v>
      </c>
      <c r="V110" s="41" t="b">
        <f t="shared" si="9"/>
        <v>0</v>
      </c>
    </row>
    <row r="111" spans="1:22" x14ac:dyDescent="0.25">
      <c r="A111" s="54"/>
      <c r="B111" s="55"/>
      <c r="C111" s="57" t="s">
        <v>70</v>
      </c>
      <c r="D111" s="74" t="s">
        <v>404</v>
      </c>
      <c r="E111" s="75"/>
      <c r="F111" s="75"/>
      <c r="G111" s="75"/>
      <c r="H111" s="75"/>
      <c r="I111" s="75"/>
      <c r="J111" s="76"/>
      <c r="K111" s="58">
        <v>3</v>
      </c>
      <c r="L111" s="58">
        <v>1.5</v>
      </c>
      <c r="M111" s="58">
        <v>1</v>
      </c>
      <c r="O111" s="47" t="s">
        <v>15</v>
      </c>
      <c r="S111" s="41">
        <f t="shared" si="6"/>
        <v>1.5</v>
      </c>
      <c r="T111" s="41" t="b">
        <f t="shared" si="7"/>
        <v>0</v>
      </c>
      <c r="U111" s="41" t="b">
        <f t="shared" si="8"/>
        <v>0</v>
      </c>
      <c r="V111" s="41">
        <f t="shared" si="9"/>
        <v>1.5</v>
      </c>
    </row>
    <row r="112" spans="1:22" x14ac:dyDescent="0.25">
      <c r="A112" s="54"/>
      <c r="B112" s="55"/>
      <c r="C112" s="55"/>
      <c r="D112" s="55"/>
      <c r="E112" s="55"/>
      <c r="F112" s="55"/>
      <c r="G112" s="55"/>
      <c r="H112" s="55"/>
      <c r="I112" s="55"/>
      <c r="J112" s="55"/>
      <c r="K112" s="60"/>
      <c r="L112" s="60"/>
      <c r="M112" s="60"/>
      <c r="S112" s="41">
        <f t="shared" si="6"/>
        <v>0</v>
      </c>
      <c r="T112" s="41" t="b">
        <f t="shared" si="7"/>
        <v>0</v>
      </c>
      <c r="U112" s="41" t="b">
        <f t="shared" si="8"/>
        <v>0</v>
      </c>
      <c r="V112" s="41" t="b">
        <f t="shared" si="9"/>
        <v>0</v>
      </c>
    </row>
    <row r="113" spans="1:22" x14ac:dyDescent="0.25">
      <c r="A113" s="54"/>
      <c r="B113" s="55" t="s">
        <v>71</v>
      </c>
      <c r="C113" s="55" t="s">
        <v>405</v>
      </c>
      <c r="D113" s="55"/>
      <c r="E113" s="55"/>
      <c r="F113" s="55"/>
      <c r="G113" s="55"/>
      <c r="H113" s="55"/>
      <c r="I113" s="55"/>
      <c r="J113" s="55"/>
      <c r="K113" s="60"/>
      <c r="L113" s="60"/>
      <c r="M113" s="60"/>
      <c r="S113" s="41">
        <f t="shared" si="6"/>
        <v>0</v>
      </c>
      <c r="T113" s="41" t="b">
        <f t="shared" si="7"/>
        <v>0</v>
      </c>
      <c r="U113" s="41" t="b">
        <f t="shared" si="8"/>
        <v>0</v>
      </c>
      <c r="V113" s="41" t="b">
        <f t="shared" si="9"/>
        <v>0</v>
      </c>
    </row>
    <row r="114" spans="1:22" x14ac:dyDescent="0.25">
      <c r="A114" s="54"/>
      <c r="B114" s="55"/>
      <c r="C114" s="55"/>
      <c r="D114" s="55"/>
      <c r="E114" s="55"/>
      <c r="F114" s="55"/>
      <c r="G114" s="55"/>
      <c r="H114" s="55"/>
      <c r="I114" s="55"/>
      <c r="J114" s="55"/>
      <c r="K114" s="60"/>
      <c r="L114" s="60"/>
      <c r="M114" s="60"/>
      <c r="S114" s="41">
        <f t="shared" si="6"/>
        <v>0</v>
      </c>
      <c r="T114" s="41" t="b">
        <f t="shared" si="7"/>
        <v>0</v>
      </c>
      <c r="U114" s="41" t="b">
        <f t="shared" si="8"/>
        <v>0</v>
      </c>
      <c r="V114" s="41" t="b">
        <f t="shared" si="9"/>
        <v>0</v>
      </c>
    </row>
    <row r="115" spans="1:22" x14ac:dyDescent="0.25">
      <c r="A115" s="54"/>
      <c r="B115" s="55"/>
      <c r="C115" s="57" t="s">
        <v>72</v>
      </c>
      <c r="D115" s="74" t="s">
        <v>406</v>
      </c>
      <c r="E115" s="75"/>
      <c r="F115" s="75"/>
      <c r="G115" s="75"/>
      <c r="H115" s="75"/>
      <c r="I115" s="75"/>
      <c r="J115" s="76"/>
      <c r="K115" s="58" t="s">
        <v>14</v>
      </c>
      <c r="L115" s="58" t="s">
        <v>14</v>
      </c>
      <c r="M115" s="58" t="s">
        <v>14</v>
      </c>
      <c r="O115" s="47" t="s">
        <v>15</v>
      </c>
      <c r="S115" s="41" t="str">
        <f t="shared" si="6"/>
        <v>X</v>
      </c>
      <c r="T115" s="41" t="b">
        <f t="shared" si="7"/>
        <v>0</v>
      </c>
      <c r="U115" s="41" t="b">
        <f t="shared" si="8"/>
        <v>0</v>
      </c>
      <c r="V115" s="41" t="str">
        <f t="shared" si="9"/>
        <v>X</v>
      </c>
    </row>
    <row r="116" spans="1:22" x14ac:dyDescent="0.25">
      <c r="A116" s="54"/>
      <c r="B116" s="55"/>
      <c r="C116" s="55"/>
      <c r="D116" s="55"/>
      <c r="E116" s="55"/>
      <c r="F116" s="55"/>
      <c r="G116" s="55"/>
      <c r="H116" s="55"/>
      <c r="I116" s="55"/>
      <c r="J116" s="55"/>
      <c r="K116" s="60"/>
      <c r="L116" s="60"/>
      <c r="M116" s="60"/>
      <c r="S116" s="41">
        <f t="shared" si="6"/>
        <v>0</v>
      </c>
      <c r="T116" s="41" t="b">
        <f t="shared" si="7"/>
        <v>0</v>
      </c>
      <c r="U116" s="41" t="b">
        <f t="shared" si="8"/>
        <v>0</v>
      </c>
      <c r="V116" s="41" t="b">
        <f t="shared" si="9"/>
        <v>0</v>
      </c>
    </row>
    <row r="117" spans="1:22" x14ac:dyDescent="0.25">
      <c r="A117" s="54"/>
      <c r="B117" s="55" t="s">
        <v>73</v>
      </c>
      <c r="C117" s="55" t="s">
        <v>407</v>
      </c>
      <c r="D117" s="55"/>
      <c r="E117" s="55"/>
      <c r="F117" s="55"/>
      <c r="G117" s="55"/>
      <c r="H117" s="55"/>
      <c r="I117" s="55"/>
      <c r="J117" s="55"/>
      <c r="K117" s="60"/>
      <c r="L117" s="60"/>
      <c r="M117" s="60"/>
      <c r="S117" s="41">
        <f t="shared" si="6"/>
        <v>0</v>
      </c>
      <c r="T117" s="41" t="b">
        <f t="shared" si="7"/>
        <v>0</v>
      </c>
      <c r="U117" s="41" t="b">
        <f t="shared" si="8"/>
        <v>0</v>
      </c>
      <c r="V117" s="41" t="b">
        <f t="shared" si="9"/>
        <v>0</v>
      </c>
    </row>
    <row r="118" spans="1:22" x14ac:dyDescent="0.25">
      <c r="A118" s="54"/>
      <c r="B118" s="55"/>
      <c r="C118" s="55"/>
      <c r="D118" s="55"/>
      <c r="E118" s="55"/>
      <c r="F118" s="55"/>
      <c r="G118" s="55"/>
      <c r="H118" s="55"/>
      <c r="I118" s="55"/>
      <c r="J118" s="55"/>
      <c r="K118" s="60"/>
      <c r="L118" s="60"/>
      <c r="M118" s="60"/>
      <c r="S118" s="41">
        <f t="shared" si="6"/>
        <v>0</v>
      </c>
      <c r="T118" s="41" t="b">
        <f t="shared" si="7"/>
        <v>0</v>
      </c>
      <c r="U118" s="41" t="b">
        <f t="shared" si="8"/>
        <v>0</v>
      </c>
      <c r="V118" s="41" t="b">
        <f t="shared" si="9"/>
        <v>0</v>
      </c>
    </row>
    <row r="119" spans="1:22" x14ac:dyDescent="0.25">
      <c r="A119" s="54"/>
      <c r="B119" s="55"/>
      <c r="C119" s="57" t="s">
        <v>74</v>
      </c>
      <c r="D119" s="74" t="s">
        <v>408</v>
      </c>
      <c r="E119" s="75"/>
      <c r="F119" s="75"/>
      <c r="G119" s="75"/>
      <c r="H119" s="75"/>
      <c r="I119" s="75"/>
      <c r="J119" s="76"/>
      <c r="K119" s="58" t="s">
        <v>14</v>
      </c>
      <c r="L119" s="58" t="s">
        <v>14</v>
      </c>
      <c r="M119" s="58">
        <v>1.5</v>
      </c>
      <c r="O119" s="47" t="s">
        <v>15</v>
      </c>
      <c r="S119" s="41" t="str">
        <f t="shared" si="6"/>
        <v>X</v>
      </c>
      <c r="T119" s="41" t="b">
        <f t="shared" si="7"/>
        <v>0</v>
      </c>
      <c r="U119" s="41" t="b">
        <f t="shared" si="8"/>
        <v>0</v>
      </c>
      <c r="V119" s="41" t="str">
        <f t="shared" si="9"/>
        <v>X</v>
      </c>
    </row>
    <row r="120" spans="1:22" x14ac:dyDescent="0.25">
      <c r="A120" s="54"/>
      <c r="B120" s="55"/>
      <c r="C120" s="57" t="s">
        <v>75</v>
      </c>
      <c r="D120" s="74" t="s">
        <v>409</v>
      </c>
      <c r="E120" s="75"/>
      <c r="F120" s="75"/>
      <c r="G120" s="75"/>
      <c r="H120" s="75"/>
      <c r="I120" s="75"/>
      <c r="J120" s="76"/>
      <c r="K120" s="58">
        <v>3</v>
      </c>
      <c r="L120" s="58">
        <v>3</v>
      </c>
      <c r="M120" s="58">
        <v>3</v>
      </c>
      <c r="O120" s="47" t="s">
        <v>15</v>
      </c>
      <c r="S120" s="41">
        <f t="shared" si="6"/>
        <v>3</v>
      </c>
      <c r="T120" s="41" t="b">
        <f t="shared" si="7"/>
        <v>0</v>
      </c>
      <c r="U120" s="41" t="b">
        <f t="shared" si="8"/>
        <v>0</v>
      </c>
      <c r="V120" s="41">
        <f t="shared" si="9"/>
        <v>3</v>
      </c>
    </row>
    <row r="121" spans="1:22" x14ac:dyDescent="0.25">
      <c r="A121" s="54"/>
      <c r="B121" s="55"/>
      <c r="C121" s="57" t="s">
        <v>76</v>
      </c>
      <c r="D121" s="74" t="s">
        <v>410</v>
      </c>
      <c r="E121" s="75"/>
      <c r="F121" s="75"/>
      <c r="G121" s="75"/>
      <c r="H121" s="75"/>
      <c r="I121" s="75"/>
      <c r="J121" s="76"/>
      <c r="K121" s="58" t="s">
        <v>14</v>
      </c>
      <c r="L121" s="58" t="s">
        <v>14</v>
      </c>
      <c r="M121" s="58">
        <v>1.5</v>
      </c>
      <c r="O121" s="47" t="s">
        <v>15</v>
      </c>
      <c r="S121" s="41" t="str">
        <f t="shared" si="6"/>
        <v>X</v>
      </c>
      <c r="T121" s="41" t="b">
        <f t="shared" si="7"/>
        <v>0</v>
      </c>
      <c r="U121" s="41" t="b">
        <f t="shared" si="8"/>
        <v>0</v>
      </c>
      <c r="V121" s="41" t="str">
        <f t="shared" si="9"/>
        <v>X</v>
      </c>
    </row>
    <row r="122" spans="1:22" x14ac:dyDescent="0.25">
      <c r="A122" s="54"/>
      <c r="B122" s="55"/>
      <c r="C122" s="57" t="s">
        <v>77</v>
      </c>
      <c r="D122" s="74" t="s">
        <v>411</v>
      </c>
      <c r="E122" s="75"/>
      <c r="F122" s="75"/>
      <c r="G122" s="75"/>
      <c r="H122" s="75"/>
      <c r="I122" s="75"/>
      <c r="J122" s="76"/>
      <c r="K122" s="58">
        <v>1.5</v>
      </c>
      <c r="L122" s="58">
        <v>1.5</v>
      </c>
      <c r="M122" s="58">
        <v>1.5</v>
      </c>
      <c r="O122" s="47" t="s">
        <v>15</v>
      </c>
      <c r="S122" s="41">
        <f t="shared" si="6"/>
        <v>1.5</v>
      </c>
      <c r="T122" s="41" t="b">
        <f t="shared" si="7"/>
        <v>0</v>
      </c>
      <c r="U122" s="41" t="b">
        <f t="shared" si="8"/>
        <v>0</v>
      </c>
      <c r="V122" s="41">
        <f t="shared" si="9"/>
        <v>1.5</v>
      </c>
    </row>
    <row r="123" spans="1:22" x14ac:dyDescent="0.25">
      <c r="A123" s="54"/>
      <c r="B123" s="55"/>
      <c r="C123" s="55"/>
      <c r="D123" s="55"/>
      <c r="E123" s="55"/>
      <c r="F123" s="55"/>
      <c r="G123" s="55"/>
      <c r="H123" s="55"/>
      <c r="I123" s="55"/>
      <c r="J123" s="55"/>
      <c r="K123" s="60"/>
      <c r="L123" s="60"/>
      <c r="M123" s="60"/>
      <c r="S123" s="41">
        <f t="shared" si="6"/>
        <v>0</v>
      </c>
      <c r="T123" s="41" t="b">
        <f t="shared" si="7"/>
        <v>0</v>
      </c>
      <c r="U123" s="41" t="b">
        <f t="shared" si="8"/>
        <v>0</v>
      </c>
      <c r="V123" s="41" t="b">
        <f t="shared" si="9"/>
        <v>0</v>
      </c>
    </row>
    <row r="124" spans="1:22" x14ac:dyDescent="0.25">
      <c r="A124" s="54"/>
      <c r="B124" s="55" t="s">
        <v>78</v>
      </c>
      <c r="C124" s="55" t="s">
        <v>412</v>
      </c>
      <c r="D124" s="55"/>
      <c r="E124" s="55"/>
      <c r="F124" s="55"/>
      <c r="G124" s="55"/>
      <c r="H124" s="55"/>
      <c r="I124" s="55"/>
      <c r="J124" s="55"/>
      <c r="K124" s="60"/>
      <c r="L124" s="60"/>
      <c r="M124" s="60"/>
      <c r="S124" s="41">
        <f t="shared" si="6"/>
        <v>0</v>
      </c>
      <c r="T124" s="41" t="b">
        <f t="shared" si="7"/>
        <v>0</v>
      </c>
      <c r="U124" s="41" t="b">
        <f t="shared" si="8"/>
        <v>0</v>
      </c>
      <c r="V124" s="41" t="b">
        <f t="shared" si="9"/>
        <v>0</v>
      </c>
    </row>
    <row r="125" spans="1:22" x14ac:dyDescent="0.25">
      <c r="A125" s="54"/>
      <c r="B125" s="55"/>
      <c r="C125" s="55"/>
      <c r="D125" s="55"/>
      <c r="E125" s="55"/>
      <c r="F125" s="55"/>
      <c r="G125" s="55"/>
      <c r="H125" s="55"/>
      <c r="I125" s="55"/>
      <c r="J125" s="55"/>
      <c r="K125" s="60"/>
      <c r="L125" s="60"/>
      <c r="M125" s="60"/>
      <c r="S125" s="41">
        <f t="shared" si="6"/>
        <v>0</v>
      </c>
      <c r="T125" s="41" t="b">
        <f t="shared" si="7"/>
        <v>0</v>
      </c>
      <c r="U125" s="41" t="b">
        <f t="shared" si="8"/>
        <v>0</v>
      </c>
      <c r="V125" s="41" t="b">
        <f t="shared" si="9"/>
        <v>0</v>
      </c>
    </row>
    <row r="126" spans="1:22" x14ac:dyDescent="0.25">
      <c r="A126" s="54"/>
      <c r="B126" s="55"/>
      <c r="C126" s="57" t="s">
        <v>79</v>
      </c>
      <c r="D126" s="74" t="s">
        <v>412</v>
      </c>
      <c r="E126" s="75"/>
      <c r="F126" s="75"/>
      <c r="G126" s="75"/>
      <c r="H126" s="75"/>
      <c r="I126" s="75"/>
      <c r="J126" s="76"/>
      <c r="K126" s="58">
        <v>2</v>
      </c>
      <c r="L126" s="58">
        <v>1.5</v>
      </c>
      <c r="M126" s="58">
        <v>1</v>
      </c>
      <c r="O126" s="47" t="s">
        <v>15</v>
      </c>
      <c r="S126" s="41">
        <f t="shared" si="6"/>
        <v>1.5</v>
      </c>
      <c r="T126" s="41" t="b">
        <f t="shared" si="7"/>
        <v>0</v>
      </c>
      <c r="U126" s="41" t="b">
        <f t="shared" si="8"/>
        <v>0</v>
      </c>
      <c r="V126" s="41">
        <f t="shared" si="9"/>
        <v>1.5</v>
      </c>
    </row>
    <row r="127" spans="1:22" x14ac:dyDescent="0.25">
      <c r="A127" s="54"/>
      <c r="B127" s="55"/>
      <c r="C127" s="55"/>
      <c r="D127" s="55"/>
      <c r="E127" s="55"/>
      <c r="F127" s="55"/>
      <c r="G127" s="55"/>
      <c r="H127" s="55"/>
      <c r="I127" s="55"/>
      <c r="J127" s="55"/>
      <c r="K127" s="60"/>
      <c r="L127" s="60"/>
      <c r="M127" s="60"/>
      <c r="S127" s="41">
        <f t="shared" si="6"/>
        <v>0</v>
      </c>
      <c r="T127" s="41" t="b">
        <f t="shared" si="7"/>
        <v>0</v>
      </c>
      <c r="U127" s="41" t="b">
        <f t="shared" si="8"/>
        <v>0</v>
      </c>
      <c r="V127" s="41" t="b">
        <f t="shared" si="9"/>
        <v>0</v>
      </c>
    </row>
    <row r="128" spans="1:22" x14ac:dyDescent="0.25">
      <c r="A128" s="54"/>
      <c r="B128" s="55" t="s">
        <v>80</v>
      </c>
      <c r="C128" s="55" t="s">
        <v>413</v>
      </c>
      <c r="D128" s="55"/>
      <c r="E128" s="55"/>
      <c r="F128" s="55"/>
      <c r="G128" s="55"/>
      <c r="H128" s="55"/>
      <c r="I128" s="55"/>
      <c r="J128" s="55"/>
      <c r="K128" s="60"/>
      <c r="L128" s="60"/>
      <c r="M128" s="60"/>
      <c r="S128" s="41">
        <f t="shared" si="6"/>
        <v>0</v>
      </c>
      <c r="T128" s="41" t="b">
        <f t="shared" si="7"/>
        <v>0</v>
      </c>
      <c r="U128" s="41" t="b">
        <f t="shared" si="8"/>
        <v>0</v>
      </c>
      <c r="V128" s="41" t="b">
        <f t="shared" si="9"/>
        <v>0</v>
      </c>
    </row>
    <row r="129" spans="1:22" x14ac:dyDescent="0.25">
      <c r="A129" s="54"/>
      <c r="B129" s="55"/>
      <c r="C129" s="55"/>
      <c r="D129" s="55"/>
      <c r="E129" s="55"/>
      <c r="F129" s="55"/>
      <c r="G129" s="55"/>
      <c r="H129" s="55"/>
      <c r="I129" s="55"/>
      <c r="J129" s="55"/>
      <c r="K129" s="60"/>
      <c r="L129" s="60"/>
      <c r="M129" s="60"/>
      <c r="S129" s="41">
        <f t="shared" si="6"/>
        <v>0</v>
      </c>
      <c r="T129" s="41" t="b">
        <f t="shared" si="7"/>
        <v>0</v>
      </c>
      <c r="U129" s="41" t="b">
        <f t="shared" si="8"/>
        <v>0</v>
      </c>
      <c r="V129" s="41" t="b">
        <f t="shared" si="9"/>
        <v>0</v>
      </c>
    </row>
    <row r="130" spans="1:22" x14ac:dyDescent="0.25">
      <c r="A130" s="54"/>
      <c r="B130" s="55"/>
      <c r="C130" s="57" t="s">
        <v>81</v>
      </c>
      <c r="D130" s="74" t="s">
        <v>413</v>
      </c>
      <c r="E130" s="75"/>
      <c r="F130" s="75"/>
      <c r="G130" s="75"/>
      <c r="H130" s="75"/>
      <c r="I130" s="75"/>
      <c r="J130" s="76"/>
      <c r="K130" s="58">
        <v>1</v>
      </c>
      <c r="L130" s="58">
        <v>1</v>
      </c>
      <c r="M130" s="58">
        <v>1</v>
      </c>
      <c r="O130" s="47" t="s">
        <v>15</v>
      </c>
      <c r="S130" s="41">
        <f t="shared" si="6"/>
        <v>1</v>
      </c>
      <c r="T130" s="41" t="b">
        <f t="shared" si="7"/>
        <v>0</v>
      </c>
      <c r="U130" s="41" t="b">
        <f t="shared" si="8"/>
        <v>0</v>
      </c>
      <c r="V130" s="41">
        <f t="shared" si="9"/>
        <v>1</v>
      </c>
    </row>
    <row r="131" spans="1:22" x14ac:dyDescent="0.25">
      <c r="A131" s="54"/>
      <c r="B131" s="55"/>
      <c r="C131" s="55"/>
      <c r="D131" s="55"/>
      <c r="E131" s="55"/>
      <c r="F131" s="55"/>
      <c r="G131" s="55"/>
      <c r="H131" s="55"/>
      <c r="I131" s="55"/>
      <c r="J131" s="55"/>
      <c r="K131" s="60"/>
      <c r="L131" s="60"/>
      <c r="M131" s="60"/>
      <c r="S131" s="41">
        <f t="shared" si="6"/>
        <v>0</v>
      </c>
      <c r="T131" s="41" t="b">
        <f t="shared" si="7"/>
        <v>0</v>
      </c>
      <c r="U131" s="41" t="b">
        <f t="shared" si="8"/>
        <v>0</v>
      </c>
      <c r="V131" s="41" t="b">
        <f t="shared" si="9"/>
        <v>0</v>
      </c>
    </row>
    <row r="132" spans="1:22" x14ac:dyDescent="0.25">
      <c r="A132" s="54"/>
      <c r="B132" s="55" t="s">
        <v>82</v>
      </c>
      <c r="C132" s="55" t="s">
        <v>414</v>
      </c>
      <c r="D132" s="55"/>
      <c r="E132" s="55"/>
      <c r="F132" s="55"/>
      <c r="G132" s="55"/>
      <c r="H132" s="55"/>
      <c r="I132" s="55"/>
      <c r="J132" s="55"/>
      <c r="K132" s="60"/>
      <c r="L132" s="60"/>
      <c r="M132" s="60"/>
      <c r="S132" s="41">
        <f t="shared" ref="S132:S195" si="10">IF($M$3="Norte",K132,IF($M$3="Centro",L132,IF($M$3="Sur",M132,"Error")))</f>
        <v>0</v>
      </c>
      <c r="T132" s="41" t="b">
        <f t="shared" si="7"/>
        <v>0</v>
      </c>
      <c r="U132" s="41" t="b">
        <f t="shared" si="8"/>
        <v>0</v>
      </c>
      <c r="V132" s="41" t="b">
        <f t="shared" si="9"/>
        <v>0</v>
      </c>
    </row>
    <row r="133" spans="1:22" x14ac:dyDescent="0.25">
      <c r="A133" s="54"/>
      <c r="B133" s="55"/>
      <c r="C133" s="55"/>
      <c r="D133" s="55"/>
      <c r="E133" s="55"/>
      <c r="F133" s="55"/>
      <c r="G133" s="55"/>
      <c r="H133" s="55"/>
      <c r="I133" s="55"/>
      <c r="J133" s="55"/>
      <c r="K133" s="60"/>
      <c r="L133" s="60"/>
      <c r="M133" s="60"/>
      <c r="S133" s="41">
        <f t="shared" si="10"/>
        <v>0</v>
      </c>
      <c r="T133" s="41" t="b">
        <f t="shared" si="7"/>
        <v>0</v>
      </c>
      <c r="U133" s="41" t="b">
        <f t="shared" si="8"/>
        <v>0</v>
      </c>
      <c r="V133" s="41" t="b">
        <f t="shared" si="9"/>
        <v>0</v>
      </c>
    </row>
    <row r="134" spans="1:22" x14ac:dyDescent="0.25">
      <c r="A134" s="54"/>
      <c r="B134" s="55"/>
      <c r="C134" s="57" t="s">
        <v>83</v>
      </c>
      <c r="D134" s="74" t="s">
        <v>414</v>
      </c>
      <c r="E134" s="75"/>
      <c r="F134" s="75"/>
      <c r="G134" s="75"/>
      <c r="H134" s="75"/>
      <c r="I134" s="75"/>
      <c r="J134" s="76"/>
      <c r="K134" s="58">
        <v>2</v>
      </c>
      <c r="L134" s="58">
        <v>1.5</v>
      </c>
      <c r="M134" s="58">
        <v>1</v>
      </c>
      <c r="O134" s="47" t="s">
        <v>15</v>
      </c>
      <c r="S134" s="41">
        <f t="shared" si="10"/>
        <v>1.5</v>
      </c>
      <c r="T134" s="41" t="b">
        <f t="shared" si="7"/>
        <v>0</v>
      </c>
      <c r="U134" s="41" t="b">
        <f t="shared" si="8"/>
        <v>0</v>
      </c>
      <c r="V134" s="41">
        <f t="shared" si="9"/>
        <v>1.5</v>
      </c>
    </row>
    <row r="135" spans="1:22" x14ac:dyDescent="0.25">
      <c r="A135" s="54"/>
      <c r="B135" s="64"/>
      <c r="C135" s="55"/>
      <c r="D135" s="55"/>
      <c r="E135" s="55"/>
      <c r="F135" s="55"/>
      <c r="G135" s="55"/>
      <c r="H135" s="55"/>
      <c r="I135" s="55"/>
      <c r="J135" s="55"/>
      <c r="K135" s="60"/>
      <c r="L135" s="60"/>
      <c r="M135" s="60"/>
      <c r="S135" s="41">
        <f t="shared" si="10"/>
        <v>0</v>
      </c>
      <c r="T135" s="41" t="b">
        <f t="shared" si="7"/>
        <v>0</v>
      </c>
      <c r="U135" s="41" t="b">
        <f t="shared" si="8"/>
        <v>0</v>
      </c>
      <c r="V135" s="41" t="b">
        <f t="shared" si="9"/>
        <v>0</v>
      </c>
    </row>
    <row r="136" spans="1:22" ht="14.4" x14ac:dyDescent="0.3">
      <c r="A136" s="49" t="s">
        <v>415</v>
      </c>
      <c r="B136" s="50"/>
      <c r="C136" s="51"/>
      <c r="D136" s="51"/>
      <c r="E136" s="51"/>
      <c r="F136" s="51"/>
      <c r="G136" s="51"/>
      <c r="H136" s="51"/>
      <c r="I136" s="51"/>
      <c r="J136" s="51"/>
      <c r="K136" s="52" t="s">
        <v>10</v>
      </c>
      <c r="L136" s="52" t="s">
        <v>11</v>
      </c>
      <c r="M136" s="52" t="s">
        <v>12</v>
      </c>
      <c r="S136" s="41" t="str">
        <f t="shared" si="10"/>
        <v>CENTRO</v>
      </c>
      <c r="T136" s="41" t="b">
        <f t="shared" si="7"/>
        <v>0</v>
      </c>
      <c r="U136" s="41" t="b">
        <f t="shared" si="8"/>
        <v>0</v>
      </c>
      <c r="V136" s="41" t="b">
        <f t="shared" si="9"/>
        <v>0</v>
      </c>
    </row>
    <row r="137" spans="1:22" x14ac:dyDescent="0.25">
      <c r="A137" s="54"/>
      <c r="B137" s="55"/>
      <c r="C137" s="55"/>
      <c r="D137" s="55"/>
      <c r="E137" s="55"/>
      <c r="F137" s="55"/>
      <c r="G137" s="55"/>
      <c r="H137" s="55"/>
      <c r="I137" s="55"/>
      <c r="J137" s="55"/>
      <c r="K137" s="60"/>
      <c r="L137" s="60"/>
      <c r="M137" s="60"/>
      <c r="S137" s="41">
        <f t="shared" si="10"/>
        <v>0</v>
      </c>
      <c r="T137" s="41" t="b">
        <f t="shared" si="7"/>
        <v>0</v>
      </c>
      <c r="U137" s="41" t="b">
        <f t="shared" si="8"/>
        <v>0</v>
      </c>
      <c r="V137" s="41" t="b">
        <f t="shared" si="9"/>
        <v>0</v>
      </c>
    </row>
    <row r="138" spans="1:22" x14ac:dyDescent="0.25">
      <c r="A138" s="54"/>
      <c r="B138" s="55" t="s">
        <v>84</v>
      </c>
      <c r="C138" s="55" t="s">
        <v>416</v>
      </c>
      <c r="D138" s="55"/>
      <c r="E138" s="55"/>
      <c r="F138" s="55"/>
      <c r="G138" s="55"/>
      <c r="H138" s="55"/>
      <c r="I138" s="55"/>
      <c r="J138" s="55"/>
      <c r="K138" s="60"/>
      <c r="L138" s="60"/>
      <c r="M138" s="60"/>
      <c r="S138" s="41">
        <f t="shared" si="10"/>
        <v>0</v>
      </c>
      <c r="T138" s="41" t="b">
        <f t="shared" si="7"/>
        <v>0</v>
      </c>
      <c r="U138" s="41" t="b">
        <f t="shared" si="8"/>
        <v>0</v>
      </c>
      <c r="V138" s="41" t="b">
        <f t="shared" si="9"/>
        <v>0</v>
      </c>
    </row>
    <row r="139" spans="1:22" x14ac:dyDescent="0.25">
      <c r="A139" s="54"/>
      <c r="B139" s="55"/>
      <c r="C139" s="55"/>
      <c r="D139" s="55"/>
      <c r="E139" s="55"/>
      <c r="F139" s="55"/>
      <c r="G139" s="55"/>
      <c r="H139" s="55"/>
      <c r="I139" s="55"/>
      <c r="J139" s="55"/>
      <c r="K139" s="60"/>
      <c r="L139" s="60"/>
      <c r="M139" s="60"/>
      <c r="S139" s="41">
        <f t="shared" si="10"/>
        <v>0</v>
      </c>
      <c r="T139" s="41" t="b">
        <f t="shared" ref="T139:T202" si="11">IF(O139="Si",S139)</f>
        <v>0</v>
      </c>
      <c r="U139" s="41" t="b">
        <f t="shared" ref="U139:U202" si="12">IF(O139="No",S139)</f>
        <v>0</v>
      </c>
      <c r="V139" s="41" t="b">
        <f t="shared" ref="V139:V202" si="13">IF(O139="?",S139)</f>
        <v>0</v>
      </c>
    </row>
    <row r="140" spans="1:22" x14ac:dyDescent="0.25">
      <c r="A140" s="54"/>
      <c r="B140" s="55"/>
      <c r="C140" s="57" t="s">
        <v>85</v>
      </c>
      <c r="D140" s="74" t="s">
        <v>416</v>
      </c>
      <c r="E140" s="75"/>
      <c r="F140" s="75"/>
      <c r="G140" s="75"/>
      <c r="H140" s="75"/>
      <c r="I140" s="75"/>
      <c r="J140" s="76"/>
      <c r="K140" s="58">
        <v>2.5</v>
      </c>
      <c r="L140" s="58">
        <v>2.5</v>
      </c>
      <c r="M140" s="58">
        <v>2.5</v>
      </c>
      <c r="O140" s="47" t="s">
        <v>15</v>
      </c>
      <c r="S140" s="41">
        <f t="shared" si="10"/>
        <v>2.5</v>
      </c>
      <c r="T140" s="41" t="b">
        <f t="shared" si="11"/>
        <v>0</v>
      </c>
      <c r="U140" s="41" t="b">
        <f t="shared" si="12"/>
        <v>0</v>
      </c>
      <c r="V140" s="41">
        <f t="shared" si="13"/>
        <v>2.5</v>
      </c>
    </row>
    <row r="141" spans="1:22" x14ac:dyDescent="0.25">
      <c r="A141" s="54"/>
      <c r="B141" s="55"/>
      <c r="C141" s="55"/>
      <c r="D141" s="55"/>
      <c r="E141" s="55"/>
      <c r="F141" s="55"/>
      <c r="G141" s="55"/>
      <c r="H141" s="55"/>
      <c r="I141" s="55"/>
      <c r="J141" s="55"/>
      <c r="K141" s="60"/>
      <c r="L141" s="60"/>
      <c r="M141" s="60"/>
      <c r="S141" s="41">
        <f t="shared" si="10"/>
        <v>0</v>
      </c>
      <c r="T141" s="41" t="b">
        <f t="shared" si="11"/>
        <v>0</v>
      </c>
      <c r="U141" s="41" t="b">
        <f t="shared" si="12"/>
        <v>0</v>
      </c>
      <c r="V141" s="41" t="b">
        <f t="shared" si="13"/>
        <v>0</v>
      </c>
    </row>
    <row r="142" spans="1:22" x14ac:dyDescent="0.25">
      <c r="A142" s="54"/>
      <c r="B142" s="55" t="s">
        <v>86</v>
      </c>
      <c r="C142" s="55" t="s">
        <v>417</v>
      </c>
      <c r="D142" s="55"/>
      <c r="E142" s="55"/>
      <c r="F142" s="55"/>
      <c r="G142" s="55"/>
      <c r="H142" s="55"/>
      <c r="I142" s="55"/>
      <c r="J142" s="55"/>
      <c r="K142" s="60"/>
      <c r="L142" s="60"/>
      <c r="M142" s="60"/>
      <c r="S142" s="41">
        <f t="shared" si="10"/>
        <v>0</v>
      </c>
      <c r="T142" s="41" t="b">
        <f t="shared" si="11"/>
        <v>0</v>
      </c>
      <c r="U142" s="41" t="b">
        <f t="shared" si="12"/>
        <v>0</v>
      </c>
      <c r="V142" s="41" t="b">
        <f t="shared" si="13"/>
        <v>0</v>
      </c>
    </row>
    <row r="143" spans="1:22" x14ac:dyDescent="0.25">
      <c r="A143" s="54"/>
      <c r="B143" s="55"/>
      <c r="C143" s="55"/>
      <c r="D143" s="55"/>
      <c r="E143" s="55"/>
      <c r="F143" s="55"/>
      <c r="G143" s="55"/>
      <c r="H143" s="55"/>
      <c r="I143" s="55"/>
      <c r="J143" s="55"/>
      <c r="K143" s="60"/>
      <c r="L143" s="60"/>
      <c r="M143" s="60"/>
      <c r="S143" s="41">
        <f t="shared" si="10"/>
        <v>0</v>
      </c>
      <c r="T143" s="41" t="b">
        <f t="shared" si="11"/>
        <v>0</v>
      </c>
      <c r="U143" s="41" t="b">
        <f t="shared" si="12"/>
        <v>0</v>
      </c>
      <c r="V143" s="41" t="b">
        <f t="shared" si="13"/>
        <v>0</v>
      </c>
    </row>
    <row r="144" spans="1:22" x14ac:dyDescent="0.25">
      <c r="A144" s="54"/>
      <c r="B144" s="55"/>
      <c r="C144" s="57" t="s">
        <v>87</v>
      </c>
      <c r="D144" s="74" t="s">
        <v>417</v>
      </c>
      <c r="E144" s="75"/>
      <c r="F144" s="75"/>
      <c r="G144" s="75"/>
      <c r="H144" s="75"/>
      <c r="I144" s="75"/>
      <c r="J144" s="76"/>
      <c r="K144" s="58">
        <v>2</v>
      </c>
      <c r="L144" s="58">
        <v>2</v>
      </c>
      <c r="M144" s="58">
        <v>2</v>
      </c>
      <c r="O144" s="47" t="s">
        <v>15</v>
      </c>
      <c r="S144" s="41">
        <f t="shared" si="10"/>
        <v>2</v>
      </c>
      <c r="T144" s="41" t="b">
        <f t="shared" si="11"/>
        <v>0</v>
      </c>
      <c r="U144" s="41" t="b">
        <f t="shared" si="12"/>
        <v>0</v>
      </c>
      <c r="V144" s="41">
        <f t="shared" si="13"/>
        <v>2</v>
      </c>
    </row>
    <row r="145" spans="1:22" x14ac:dyDescent="0.25">
      <c r="A145" s="54"/>
      <c r="B145" s="55"/>
      <c r="C145" s="55"/>
      <c r="D145" s="55"/>
      <c r="E145" s="55"/>
      <c r="F145" s="55"/>
      <c r="G145" s="55"/>
      <c r="H145" s="55"/>
      <c r="I145" s="55"/>
      <c r="J145" s="55"/>
      <c r="K145" s="60"/>
      <c r="L145" s="60"/>
      <c r="M145" s="60"/>
      <c r="S145" s="41">
        <f t="shared" si="10"/>
        <v>0</v>
      </c>
      <c r="T145" s="41" t="b">
        <f t="shared" si="11"/>
        <v>0</v>
      </c>
      <c r="U145" s="41" t="b">
        <f t="shared" si="12"/>
        <v>0</v>
      </c>
      <c r="V145" s="41" t="b">
        <f t="shared" si="13"/>
        <v>0</v>
      </c>
    </row>
    <row r="146" spans="1:22" x14ac:dyDescent="0.25">
      <c r="A146" s="54"/>
      <c r="B146" s="55" t="s">
        <v>88</v>
      </c>
      <c r="C146" s="55" t="s">
        <v>418</v>
      </c>
      <c r="D146" s="55"/>
      <c r="E146" s="55"/>
      <c r="F146" s="55"/>
      <c r="G146" s="55"/>
      <c r="H146" s="55"/>
      <c r="I146" s="55"/>
      <c r="J146" s="55"/>
      <c r="K146" s="60"/>
      <c r="L146" s="60"/>
      <c r="M146" s="60"/>
      <c r="S146" s="41">
        <f t="shared" si="10"/>
        <v>0</v>
      </c>
      <c r="T146" s="41" t="b">
        <f t="shared" si="11"/>
        <v>0</v>
      </c>
      <c r="U146" s="41" t="b">
        <f t="shared" si="12"/>
        <v>0</v>
      </c>
      <c r="V146" s="41" t="b">
        <f t="shared" si="13"/>
        <v>0</v>
      </c>
    </row>
    <row r="147" spans="1:22" x14ac:dyDescent="0.25">
      <c r="A147" s="54"/>
      <c r="B147" s="55"/>
      <c r="C147" s="55"/>
      <c r="D147" s="55"/>
      <c r="E147" s="55"/>
      <c r="F147" s="55"/>
      <c r="G147" s="55"/>
      <c r="H147" s="55"/>
      <c r="I147" s="55"/>
      <c r="J147" s="55"/>
      <c r="K147" s="60"/>
      <c r="L147" s="60"/>
      <c r="M147" s="60"/>
      <c r="S147" s="41">
        <f t="shared" si="10"/>
        <v>0</v>
      </c>
      <c r="T147" s="41" t="b">
        <f t="shared" si="11"/>
        <v>0</v>
      </c>
      <c r="U147" s="41" t="b">
        <f t="shared" si="12"/>
        <v>0</v>
      </c>
      <c r="V147" s="41" t="b">
        <f t="shared" si="13"/>
        <v>0</v>
      </c>
    </row>
    <row r="148" spans="1:22" x14ac:dyDescent="0.25">
      <c r="A148" s="54"/>
      <c r="B148" s="55"/>
      <c r="C148" s="57" t="s">
        <v>89</v>
      </c>
      <c r="D148" s="74" t="s">
        <v>418</v>
      </c>
      <c r="E148" s="75"/>
      <c r="F148" s="75"/>
      <c r="G148" s="75"/>
      <c r="H148" s="75"/>
      <c r="I148" s="75"/>
      <c r="J148" s="76"/>
      <c r="K148" s="58">
        <v>2</v>
      </c>
      <c r="L148" s="58">
        <v>2</v>
      </c>
      <c r="M148" s="58">
        <v>2</v>
      </c>
      <c r="O148" s="47" t="s">
        <v>15</v>
      </c>
      <c r="S148" s="41">
        <f t="shared" si="10"/>
        <v>2</v>
      </c>
      <c r="T148" s="41" t="b">
        <f t="shared" si="11"/>
        <v>0</v>
      </c>
      <c r="U148" s="41" t="b">
        <f t="shared" si="12"/>
        <v>0</v>
      </c>
      <c r="V148" s="41">
        <f t="shared" si="13"/>
        <v>2</v>
      </c>
    </row>
    <row r="149" spans="1:22" x14ac:dyDescent="0.25">
      <c r="A149" s="54"/>
      <c r="B149" s="55"/>
      <c r="C149" s="55"/>
      <c r="D149" s="55"/>
      <c r="E149" s="55"/>
      <c r="F149" s="55"/>
      <c r="G149" s="55"/>
      <c r="H149" s="55"/>
      <c r="I149" s="55"/>
      <c r="J149" s="55"/>
      <c r="K149" s="60"/>
      <c r="L149" s="60"/>
      <c r="M149" s="60"/>
      <c r="S149" s="41">
        <f t="shared" si="10"/>
        <v>0</v>
      </c>
      <c r="T149" s="41" t="b">
        <f t="shared" si="11"/>
        <v>0</v>
      </c>
      <c r="U149" s="41" t="b">
        <f t="shared" si="12"/>
        <v>0</v>
      </c>
      <c r="V149" s="41" t="b">
        <f t="shared" si="13"/>
        <v>0</v>
      </c>
    </row>
    <row r="150" spans="1:22" x14ac:dyDescent="0.25">
      <c r="A150" s="54"/>
      <c r="B150" s="55" t="s">
        <v>90</v>
      </c>
      <c r="C150" s="55" t="s">
        <v>419</v>
      </c>
      <c r="D150" s="55"/>
      <c r="E150" s="55"/>
      <c r="F150" s="55"/>
      <c r="G150" s="55"/>
      <c r="H150" s="55"/>
      <c r="I150" s="55"/>
      <c r="J150" s="55"/>
      <c r="K150" s="60"/>
      <c r="L150" s="60"/>
      <c r="M150" s="60"/>
      <c r="S150" s="41">
        <f t="shared" si="10"/>
        <v>0</v>
      </c>
      <c r="T150" s="41" t="b">
        <f t="shared" si="11"/>
        <v>0</v>
      </c>
      <c r="U150" s="41" t="b">
        <f t="shared" si="12"/>
        <v>0</v>
      </c>
      <c r="V150" s="41" t="b">
        <f t="shared" si="13"/>
        <v>0</v>
      </c>
    </row>
    <row r="151" spans="1:22" x14ac:dyDescent="0.25">
      <c r="A151" s="54"/>
      <c r="B151" s="55"/>
      <c r="C151" s="55"/>
      <c r="D151" s="55"/>
      <c r="E151" s="55"/>
      <c r="F151" s="55"/>
      <c r="G151" s="55"/>
      <c r="H151" s="55"/>
      <c r="I151" s="55"/>
      <c r="J151" s="55"/>
      <c r="K151" s="60"/>
      <c r="L151" s="60"/>
      <c r="M151" s="60"/>
      <c r="S151" s="41">
        <f t="shared" si="10"/>
        <v>0</v>
      </c>
      <c r="T151" s="41" t="b">
        <f t="shared" si="11"/>
        <v>0</v>
      </c>
      <c r="U151" s="41" t="b">
        <f t="shared" si="12"/>
        <v>0</v>
      </c>
      <c r="V151" s="41" t="b">
        <f t="shared" si="13"/>
        <v>0</v>
      </c>
    </row>
    <row r="152" spans="1:22" x14ac:dyDescent="0.25">
      <c r="A152" s="54"/>
      <c r="B152" s="55"/>
      <c r="C152" s="57" t="s">
        <v>91</v>
      </c>
      <c r="D152" s="74" t="s">
        <v>419</v>
      </c>
      <c r="E152" s="75"/>
      <c r="F152" s="75"/>
      <c r="G152" s="75"/>
      <c r="H152" s="75"/>
      <c r="I152" s="75"/>
      <c r="J152" s="76"/>
      <c r="K152" s="58">
        <v>2</v>
      </c>
      <c r="L152" s="58">
        <v>2</v>
      </c>
      <c r="M152" s="58">
        <v>2</v>
      </c>
      <c r="O152" s="47" t="s">
        <v>15</v>
      </c>
      <c r="S152" s="41">
        <f t="shared" si="10"/>
        <v>2</v>
      </c>
      <c r="T152" s="41" t="b">
        <f t="shared" si="11"/>
        <v>0</v>
      </c>
      <c r="U152" s="41" t="b">
        <f t="shared" si="12"/>
        <v>0</v>
      </c>
      <c r="V152" s="41">
        <f t="shared" si="13"/>
        <v>2</v>
      </c>
    </row>
    <row r="153" spans="1:22" x14ac:dyDescent="0.25">
      <c r="A153" s="54"/>
      <c r="B153" s="55"/>
      <c r="C153" s="55"/>
      <c r="D153" s="55"/>
      <c r="E153" s="55"/>
      <c r="F153" s="55"/>
      <c r="G153" s="55"/>
      <c r="H153" s="55"/>
      <c r="I153" s="55"/>
      <c r="J153" s="55"/>
      <c r="K153" s="60"/>
      <c r="L153" s="60"/>
      <c r="M153" s="60"/>
      <c r="S153" s="41">
        <f t="shared" si="10"/>
        <v>0</v>
      </c>
      <c r="T153" s="41" t="b">
        <f t="shared" si="11"/>
        <v>0</v>
      </c>
      <c r="U153" s="41" t="b">
        <f t="shared" si="12"/>
        <v>0</v>
      </c>
      <c r="V153" s="41" t="b">
        <f t="shared" si="13"/>
        <v>0</v>
      </c>
    </row>
    <row r="154" spans="1:22" x14ac:dyDescent="0.25">
      <c r="A154" s="54"/>
      <c r="B154" s="55" t="s">
        <v>92</v>
      </c>
      <c r="C154" s="55" t="s">
        <v>420</v>
      </c>
      <c r="D154" s="55"/>
      <c r="E154" s="55"/>
      <c r="F154" s="55"/>
      <c r="G154" s="55"/>
      <c r="H154" s="55"/>
      <c r="I154" s="55"/>
      <c r="J154" s="55"/>
      <c r="K154" s="60"/>
      <c r="L154" s="60"/>
      <c r="M154" s="60"/>
      <c r="S154" s="41">
        <f t="shared" si="10"/>
        <v>0</v>
      </c>
      <c r="T154" s="41" t="b">
        <f t="shared" si="11"/>
        <v>0</v>
      </c>
      <c r="U154" s="41" t="b">
        <f t="shared" si="12"/>
        <v>0</v>
      </c>
      <c r="V154" s="41" t="b">
        <f t="shared" si="13"/>
        <v>0</v>
      </c>
    </row>
    <row r="155" spans="1:22" x14ac:dyDescent="0.25">
      <c r="A155" s="54"/>
      <c r="B155" s="55"/>
      <c r="C155" s="55"/>
      <c r="D155" s="55"/>
      <c r="E155" s="55"/>
      <c r="F155" s="55"/>
      <c r="G155" s="55"/>
      <c r="H155" s="55"/>
      <c r="I155" s="55"/>
      <c r="J155" s="55"/>
      <c r="K155" s="60"/>
      <c r="L155" s="60"/>
      <c r="M155" s="60"/>
      <c r="S155" s="41">
        <f t="shared" si="10"/>
        <v>0</v>
      </c>
      <c r="T155" s="41" t="b">
        <f t="shared" si="11"/>
        <v>0</v>
      </c>
      <c r="U155" s="41" t="b">
        <f t="shared" si="12"/>
        <v>0</v>
      </c>
      <c r="V155" s="41" t="b">
        <f t="shared" si="13"/>
        <v>0</v>
      </c>
    </row>
    <row r="156" spans="1:22" x14ac:dyDescent="0.25">
      <c r="A156" s="54"/>
      <c r="B156" s="55"/>
      <c r="C156" s="57" t="s">
        <v>93</v>
      </c>
      <c r="D156" s="74" t="s">
        <v>421</v>
      </c>
      <c r="E156" s="75"/>
      <c r="F156" s="75"/>
      <c r="G156" s="75"/>
      <c r="H156" s="75"/>
      <c r="I156" s="75"/>
      <c r="J156" s="76"/>
      <c r="K156" s="58">
        <v>1.5</v>
      </c>
      <c r="L156" s="58">
        <v>1.5</v>
      </c>
      <c r="M156" s="58">
        <v>1.5</v>
      </c>
      <c r="O156" s="47" t="s">
        <v>15</v>
      </c>
      <c r="S156" s="41">
        <f t="shared" si="10"/>
        <v>1.5</v>
      </c>
      <c r="T156" s="41" t="b">
        <f t="shared" si="11"/>
        <v>0</v>
      </c>
      <c r="U156" s="41" t="b">
        <f t="shared" si="12"/>
        <v>0</v>
      </c>
      <c r="V156" s="41">
        <f t="shared" si="13"/>
        <v>1.5</v>
      </c>
    </row>
    <row r="157" spans="1:22" x14ac:dyDescent="0.25">
      <c r="A157" s="54"/>
      <c r="B157" s="55"/>
      <c r="C157" s="55"/>
      <c r="D157" s="55"/>
      <c r="E157" s="55"/>
      <c r="F157" s="55"/>
      <c r="G157" s="55"/>
      <c r="H157" s="55"/>
      <c r="I157" s="55"/>
      <c r="J157" s="55"/>
      <c r="K157" s="60"/>
      <c r="L157" s="60"/>
      <c r="M157" s="60"/>
      <c r="S157" s="41">
        <f t="shared" si="10"/>
        <v>0</v>
      </c>
      <c r="T157" s="41" t="b">
        <f t="shared" si="11"/>
        <v>0</v>
      </c>
      <c r="U157" s="41" t="b">
        <f t="shared" si="12"/>
        <v>0</v>
      </c>
      <c r="V157" s="41" t="b">
        <f t="shared" si="13"/>
        <v>0</v>
      </c>
    </row>
    <row r="158" spans="1:22" x14ac:dyDescent="0.25">
      <c r="A158" s="54"/>
      <c r="B158" s="55" t="s">
        <v>94</v>
      </c>
      <c r="C158" s="55" t="s">
        <v>422</v>
      </c>
      <c r="D158" s="55"/>
      <c r="E158" s="55"/>
      <c r="F158" s="55"/>
      <c r="G158" s="55"/>
      <c r="H158" s="55"/>
      <c r="I158" s="55"/>
      <c r="J158" s="55"/>
      <c r="K158" s="60"/>
      <c r="L158" s="60"/>
      <c r="M158" s="60"/>
      <c r="S158" s="41">
        <f t="shared" si="10"/>
        <v>0</v>
      </c>
      <c r="T158" s="41" t="b">
        <f t="shared" si="11"/>
        <v>0</v>
      </c>
      <c r="U158" s="41" t="b">
        <f t="shared" si="12"/>
        <v>0</v>
      </c>
      <c r="V158" s="41" t="b">
        <f t="shared" si="13"/>
        <v>0</v>
      </c>
    </row>
    <row r="159" spans="1:22" x14ac:dyDescent="0.25">
      <c r="A159" s="54"/>
      <c r="B159" s="55"/>
      <c r="C159" s="55"/>
      <c r="D159" s="55"/>
      <c r="E159" s="55"/>
      <c r="F159" s="55"/>
      <c r="G159" s="55"/>
      <c r="H159" s="55"/>
      <c r="I159" s="55"/>
      <c r="J159" s="55"/>
      <c r="K159" s="60"/>
      <c r="L159" s="60"/>
      <c r="M159" s="60"/>
      <c r="S159" s="41">
        <f t="shared" si="10"/>
        <v>0</v>
      </c>
      <c r="T159" s="41" t="b">
        <f t="shared" si="11"/>
        <v>0</v>
      </c>
      <c r="U159" s="41" t="b">
        <f t="shared" si="12"/>
        <v>0</v>
      </c>
      <c r="V159" s="41" t="b">
        <f t="shared" si="13"/>
        <v>0</v>
      </c>
    </row>
    <row r="160" spans="1:22" x14ac:dyDescent="0.25">
      <c r="A160" s="54"/>
      <c r="B160" s="55"/>
      <c r="C160" s="57" t="s">
        <v>95</v>
      </c>
      <c r="D160" s="74" t="s">
        <v>422</v>
      </c>
      <c r="E160" s="75"/>
      <c r="F160" s="75"/>
      <c r="G160" s="75"/>
      <c r="H160" s="75"/>
      <c r="I160" s="75"/>
      <c r="J160" s="76"/>
      <c r="K160" s="58">
        <v>1</v>
      </c>
      <c r="L160" s="58">
        <v>1</v>
      </c>
      <c r="M160" s="58">
        <v>1</v>
      </c>
      <c r="O160" s="47" t="s">
        <v>15</v>
      </c>
      <c r="S160" s="41">
        <f t="shared" si="10"/>
        <v>1</v>
      </c>
      <c r="T160" s="41" t="b">
        <f t="shared" si="11"/>
        <v>0</v>
      </c>
      <c r="U160" s="41" t="b">
        <f t="shared" si="12"/>
        <v>0</v>
      </c>
      <c r="V160" s="41">
        <f t="shared" si="13"/>
        <v>1</v>
      </c>
    </row>
    <row r="161" spans="1:22" x14ac:dyDescent="0.25">
      <c r="A161" s="54"/>
      <c r="B161" s="55"/>
      <c r="C161" s="55"/>
      <c r="D161" s="55"/>
      <c r="E161" s="55"/>
      <c r="F161" s="55"/>
      <c r="G161" s="55"/>
      <c r="H161" s="55"/>
      <c r="I161" s="55"/>
      <c r="J161" s="55"/>
      <c r="K161" s="60"/>
      <c r="L161" s="60"/>
      <c r="M161" s="60"/>
      <c r="S161" s="41">
        <f t="shared" si="10"/>
        <v>0</v>
      </c>
      <c r="T161" s="41" t="b">
        <f t="shared" si="11"/>
        <v>0</v>
      </c>
      <c r="U161" s="41" t="b">
        <f t="shared" si="12"/>
        <v>0</v>
      </c>
      <c r="V161" s="41" t="b">
        <f t="shared" si="13"/>
        <v>0</v>
      </c>
    </row>
    <row r="162" spans="1:22" x14ac:dyDescent="0.25">
      <c r="A162" s="54"/>
      <c r="B162" s="55" t="s">
        <v>96</v>
      </c>
      <c r="C162" s="55" t="s">
        <v>423</v>
      </c>
      <c r="D162" s="55"/>
      <c r="E162" s="55"/>
      <c r="F162" s="55"/>
      <c r="G162" s="55"/>
      <c r="H162" s="55"/>
      <c r="I162" s="55"/>
      <c r="J162" s="55"/>
      <c r="K162" s="60"/>
      <c r="L162" s="60"/>
      <c r="M162" s="60"/>
      <c r="S162" s="41">
        <f t="shared" si="10"/>
        <v>0</v>
      </c>
      <c r="T162" s="41" t="b">
        <f t="shared" si="11"/>
        <v>0</v>
      </c>
      <c r="U162" s="41" t="b">
        <f t="shared" si="12"/>
        <v>0</v>
      </c>
      <c r="V162" s="41" t="b">
        <f t="shared" si="13"/>
        <v>0</v>
      </c>
    </row>
    <row r="163" spans="1:22" x14ac:dyDescent="0.25">
      <c r="A163" s="54"/>
      <c r="B163" s="55"/>
      <c r="C163" s="55"/>
      <c r="D163" s="55"/>
      <c r="E163" s="55"/>
      <c r="F163" s="55"/>
      <c r="G163" s="55"/>
      <c r="H163" s="55"/>
      <c r="I163" s="55"/>
      <c r="J163" s="55"/>
      <c r="K163" s="60"/>
      <c r="L163" s="60"/>
      <c r="M163" s="60"/>
      <c r="S163" s="41">
        <f t="shared" si="10"/>
        <v>0</v>
      </c>
      <c r="T163" s="41" t="b">
        <f t="shared" si="11"/>
        <v>0</v>
      </c>
      <c r="U163" s="41" t="b">
        <f t="shared" si="12"/>
        <v>0</v>
      </c>
      <c r="V163" s="41" t="b">
        <f t="shared" si="13"/>
        <v>0</v>
      </c>
    </row>
    <row r="164" spans="1:22" x14ac:dyDescent="0.25">
      <c r="A164" s="54"/>
      <c r="B164" s="55"/>
      <c r="C164" s="57" t="s">
        <v>97</v>
      </c>
      <c r="D164" s="74" t="s">
        <v>423</v>
      </c>
      <c r="E164" s="75"/>
      <c r="F164" s="75"/>
      <c r="G164" s="75"/>
      <c r="H164" s="75"/>
      <c r="I164" s="75"/>
      <c r="J164" s="76"/>
      <c r="K164" s="58">
        <v>1.5</v>
      </c>
      <c r="L164" s="58">
        <v>1.5</v>
      </c>
      <c r="M164" s="58">
        <v>1.5</v>
      </c>
      <c r="O164" s="47" t="s">
        <v>15</v>
      </c>
      <c r="S164" s="41">
        <f t="shared" si="10"/>
        <v>1.5</v>
      </c>
      <c r="T164" s="41" t="b">
        <f t="shared" si="11"/>
        <v>0</v>
      </c>
      <c r="U164" s="41" t="b">
        <f t="shared" si="12"/>
        <v>0</v>
      </c>
      <c r="V164" s="41">
        <f t="shared" si="13"/>
        <v>1.5</v>
      </c>
    </row>
    <row r="165" spans="1:22" x14ac:dyDescent="0.25">
      <c r="A165" s="54"/>
      <c r="B165" s="55"/>
      <c r="C165" s="55"/>
      <c r="D165" s="55"/>
      <c r="E165" s="55"/>
      <c r="F165" s="55"/>
      <c r="G165" s="55"/>
      <c r="H165" s="55"/>
      <c r="I165" s="55"/>
      <c r="J165" s="55"/>
      <c r="K165" s="60"/>
      <c r="L165" s="60"/>
      <c r="M165" s="60"/>
      <c r="S165" s="41">
        <f t="shared" si="10"/>
        <v>0</v>
      </c>
      <c r="T165" s="41" t="b">
        <f t="shared" si="11"/>
        <v>0</v>
      </c>
      <c r="U165" s="41" t="b">
        <f t="shared" si="12"/>
        <v>0</v>
      </c>
      <c r="V165" s="41" t="b">
        <f t="shared" si="13"/>
        <v>0</v>
      </c>
    </row>
    <row r="166" spans="1:22" x14ac:dyDescent="0.25">
      <c r="A166" s="54"/>
      <c r="B166" s="55" t="s">
        <v>98</v>
      </c>
      <c r="C166" s="55" t="s">
        <v>424</v>
      </c>
      <c r="D166" s="55"/>
      <c r="E166" s="55"/>
      <c r="F166" s="55"/>
      <c r="G166" s="55"/>
      <c r="H166" s="55"/>
      <c r="I166" s="55"/>
      <c r="J166" s="55"/>
      <c r="K166" s="60"/>
      <c r="L166" s="60"/>
      <c r="M166" s="60"/>
      <c r="S166" s="41">
        <f t="shared" si="10"/>
        <v>0</v>
      </c>
      <c r="T166" s="41" t="b">
        <f t="shared" si="11"/>
        <v>0</v>
      </c>
      <c r="U166" s="41" t="b">
        <f t="shared" si="12"/>
        <v>0</v>
      </c>
      <c r="V166" s="41" t="b">
        <f t="shared" si="13"/>
        <v>0</v>
      </c>
    </row>
    <row r="167" spans="1:22" x14ac:dyDescent="0.25">
      <c r="A167" s="54"/>
      <c r="B167" s="55"/>
      <c r="C167" s="55"/>
      <c r="D167" s="55"/>
      <c r="E167" s="55"/>
      <c r="F167" s="55"/>
      <c r="G167" s="55"/>
      <c r="H167" s="55"/>
      <c r="I167" s="55"/>
      <c r="J167" s="55"/>
      <c r="K167" s="60"/>
      <c r="L167" s="60"/>
      <c r="M167" s="60"/>
      <c r="S167" s="41">
        <f t="shared" si="10"/>
        <v>0</v>
      </c>
      <c r="T167" s="41" t="b">
        <f t="shared" si="11"/>
        <v>0</v>
      </c>
      <c r="U167" s="41" t="b">
        <f t="shared" si="12"/>
        <v>0</v>
      </c>
      <c r="V167" s="41" t="b">
        <f t="shared" si="13"/>
        <v>0</v>
      </c>
    </row>
    <row r="168" spans="1:22" x14ac:dyDescent="0.25">
      <c r="A168" s="54"/>
      <c r="B168" s="55"/>
      <c r="C168" s="57" t="s">
        <v>99</v>
      </c>
      <c r="D168" s="74" t="s">
        <v>424</v>
      </c>
      <c r="E168" s="75"/>
      <c r="F168" s="75"/>
      <c r="G168" s="75"/>
      <c r="H168" s="75"/>
      <c r="I168" s="75"/>
      <c r="J168" s="76"/>
      <c r="K168" s="58" t="s">
        <v>14</v>
      </c>
      <c r="L168" s="58" t="s">
        <v>14</v>
      </c>
      <c r="M168" s="58" t="s">
        <v>14</v>
      </c>
      <c r="O168" s="47" t="s">
        <v>15</v>
      </c>
      <c r="S168" s="41" t="str">
        <f t="shared" si="10"/>
        <v>X</v>
      </c>
      <c r="T168" s="41" t="b">
        <f t="shared" si="11"/>
        <v>0</v>
      </c>
      <c r="U168" s="41" t="b">
        <f t="shared" si="12"/>
        <v>0</v>
      </c>
      <c r="V168" s="41" t="str">
        <f t="shared" si="13"/>
        <v>X</v>
      </c>
    </row>
    <row r="169" spans="1:22" x14ac:dyDescent="0.25">
      <c r="A169" s="54"/>
      <c r="B169" s="55"/>
      <c r="C169" s="55"/>
      <c r="D169" s="55"/>
      <c r="E169" s="55"/>
      <c r="F169" s="55"/>
      <c r="G169" s="55"/>
      <c r="H169" s="55"/>
      <c r="I169" s="55"/>
      <c r="J169" s="55"/>
      <c r="K169" s="60"/>
      <c r="L169" s="60"/>
      <c r="M169" s="60"/>
      <c r="S169" s="41">
        <f t="shared" si="10"/>
        <v>0</v>
      </c>
      <c r="T169" s="41" t="b">
        <f t="shared" si="11"/>
        <v>0</v>
      </c>
      <c r="U169" s="41" t="b">
        <f t="shared" si="12"/>
        <v>0</v>
      </c>
      <c r="V169" s="41" t="b">
        <f t="shared" si="13"/>
        <v>0</v>
      </c>
    </row>
    <row r="170" spans="1:22" x14ac:dyDescent="0.25">
      <c r="A170" s="54"/>
      <c r="B170" s="55" t="s">
        <v>100</v>
      </c>
      <c r="C170" s="55" t="s">
        <v>425</v>
      </c>
      <c r="D170" s="55"/>
      <c r="E170" s="55"/>
      <c r="F170" s="55"/>
      <c r="G170" s="55"/>
      <c r="H170" s="55"/>
      <c r="I170" s="55"/>
      <c r="J170" s="55"/>
      <c r="K170" s="60"/>
      <c r="L170" s="60"/>
      <c r="M170" s="60"/>
      <c r="S170" s="41">
        <f t="shared" si="10"/>
        <v>0</v>
      </c>
      <c r="T170" s="41" t="b">
        <f t="shared" si="11"/>
        <v>0</v>
      </c>
      <c r="U170" s="41" t="b">
        <f t="shared" si="12"/>
        <v>0</v>
      </c>
      <c r="V170" s="41" t="b">
        <f t="shared" si="13"/>
        <v>0</v>
      </c>
    </row>
    <row r="171" spans="1:22" x14ac:dyDescent="0.25">
      <c r="A171" s="54"/>
      <c r="B171" s="55"/>
      <c r="C171" s="55"/>
      <c r="D171" s="55"/>
      <c r="E171" s="55"/>
      <c r="F171" s="55"/>
      <c r="G171" s="55"/>
      <c r="H171" s="55"/>
      <c r="I171" s="55"/>
      <c r="J171" s="55"/>
      <c r="K171" s="60"/>
      <c r="L171" s="60"/>
      <c r="M171" s="60"/>
      <c r="S171" s="41">
        <f t="shared" si="10"/>
        <v>0</v>
      </c>
      <c r="T171" s="41" t="b">
        <f t="shared" si="11"/>
        <v>0</v>
      </c>
      <c r="U171" s="41" t="b">
        <f t="shared" si="12"/>
        <v>0</v>
      </c>
      <c r="V171" s="41" t="b">
        <f t="shared" si="13"/>
        <v>0</v>
      </c>
    </row>
    <row r="172" spans="1:22" x14ac:dyDescent="0.25">
      <c r="A172" s="54"/>
      <c r="B172" s="55"/>
      <c r="C172" s="57" t="s">
        <v>101</v>
      </c>
      <c r="D172" s="74" t="s">
        <v>425</v>
      </c>
      <c r="E172" s="75"/>
      <c r="F172" s="75"/>
      <c r="G172" s="75"/>
      <c r="H172" s="75"/>
      <c r="I172" s="75"/>
      <c r="J172" s="76"/>
      <c r="K172" s="58" t="s">
        <v>14</v>
      </c>
      <c r="L172" s="58" t="s">
        <v>14</v>
      </c>
      <c r="M172" s="58" t="s">
        <v>14</v>
      </c>
      <c r="O172" s="47" t="s">
        <v>15</v>
      </c>
      <c r="S172" s="41" t="str">
        <f t="shared" si="10"/>
        <v>X</v>
      </c>
      <c r="T172" s="41" t="b">
        <f t="shared" si="11"/>
        <v>0</v>
      </c>
      <c r="U172" s="41" t="b">
        <f t="shared" si="12"/>
        <v>0</v>
      </c>
      <c r="V172" s="41" t="str">
        <f t="shared" si="13"/>
        <v>X</v>
      </c>
    </row>
    <row r="173" spans="1:22" x14ac:dyDescent="0.25">
      <c r="A173" s="54"/>
      <c r="B173" s="55"/>
      <c r="C173" s="55"/>
      <c r="D173" s="55"/>
      <c r="E173" s="55"/>
      <c r="F173" s="55"/>
      <c r="G173" s="55"/>
      <c r="H173" s="55"/>
      <c r="I173" s="55"/>
      <c r="J173" s="55"/>
      <c r="K173" s="60"/>
      <c r="L173" s="60"/>
      <c r="M173" s="60"/>
      <c r="S173" s="41">
        <f t="shared" si="10"/>
        <v>0</v>
      </c>
      <c r="T173" s="41" t="b">
        <f t="shared" si="11"/>
        <v>0</v>
      </c>
      <c r="U173" s="41" t="b">
        <f t="shared" si="12"/>
        <v>0</v>
      </c>
      <c r="V173" s="41" t="b">
        <f t="shared" si="13"/>
        <v>0</v>
      </c>
    </row>
    <row r="174" spans="1:22" ht="14.4" x14ac:dyDescent="0.3">
      <c r="A174" s="49" t="s">
        <v>426</v>
      </c>
      <c r="B174" s="50"/>
      <c r="C174" s="51"/>
      <c r="D174" s="51"/>
      <c r="E174" s="51"/>
      <c r="F174" s="51"/>
      <c r="G174" s="51"/>
      <c r="H174" s="51"/>
      <c r="I174" s="51"/>
      <c r="J174" s="51"/>
      <c r="K174" s="52" t="s">
        <v>10</v>
      </c>
      <c r="L174" s="52" t="s">
        <v>11</v>
      </c>
      <c r="M174" s="52" t="s">
        <v>12</v>
      </c>
      <c r="S174" s="41" t="str">
        <f t="shared" si="10"/>
        <v>CENTRO</v>
      </c>
      <c r="T174" s="41" t="b">
        <f t="shared" si="11"/>
        <v>0</v>
      </c>
      <c r="U174" s="41" t="b">
        <f t="shared" si="12"/>
        <v>0</v>
      </c>
      <c r="V174" s="41" t="b">
        <f t="shared" si="13"/>
        <v>0</v>
      </c>
    </row>
    <row r="175" spans="1:22" x14ac:dyDescent="0.25">
      <c r="A175" s="54"/>
      <c r="B175" s="55"/>
      <c r="C175" s="55"/>
      <c r="D175" s="55"/>
      <c r="E175" s="55"/>
      <c r="F175" s="55"/>
      <c r="G175" s="55"/>
      <c r="H175" s="55"/>
      <c r="I175" s="55"/>
      <c r="J175" s="55"/>
      <c r="K175" s="60"/>
      <c r="L175" s="60"/>
      <c r="M175" s="60"/>
      <c r="S175" s="41">
        <f t="shared" si="10"/>
        <v>0</v>
      </c>
      <c r="T175" s="41" t="b">
        <f t="shared" si="11"/>
        <v>0</v>
      </c>
      <c r="U175" s="41" t="b">
        <f t="shared" si="12"/>
        <v>0</v>
      </c>
      <c r="V175" s="41" t="b">
        <f t="shared" si="13"/>
        <v>0</v>
      </c>
    </row>
    <row r="176" spans="1:22" x14ac:dyDescent="0.25">
      <c r="A176" s="54"/>
      <c r="B176" s="55" t="s">
        <v>102</v>
      </c>
      <c r="C176" s="55" t="s">
        <v>427</v>
      </c>
      <c r="D176" s="55"/>
      <c r="E176" s="55"/>
      <c r="F176" s="55"/>
      <c r="G176" s="55"/>
      <c r="H176" s="55"/>
      <c r="I176" s="55"/>
      <c r="J176" s="55"/>
      <c r="K176" s="60"/>
      <c r="L176" s="60"/>
      <c r="M176" s="60"/>
      <c r="S176" s="41">
        <f t="shared" si="10"/>
        <v>0</v>
      </c>
      <c r="T176" s="41" t="b">
        <f t="shared" si="11"/>
        <v>0</v>
      </c>
      <c r="U176" s="41" t="b">
        <f t="shared" si="12"/>
        <v>0</v>
      </c>
      <c r="V176" s="41" t="b">
        <f t="shared" si="13"/>
        <v>0</v>
      </c>
    </row>
    <row r="177" spans="1:22" x14ac:dyDescent="0.25">
      <c r="A177" s="54"/>
      <c r="B177" s="55"/>
      <c r="C177" s="55"/>
      <c r="D177" s="55"/>
      <c r="E177" s="55"/>
      <c r="F177" s="55"/>
      <c r="G177" s="55"/>
      <c r="H177" s="55"/>
      <c r="I177" s="55"/>
      <c r="J177" s="55"/>
      <c r="K177" s="60"/>
      <c r="L177" s="60"/>
      <c r="M177" s="60"/>
      <c r="S177" s="41">
        <f t="shared" si="10"/>
        <v>0</v>
      </c>
      <c r="T177" s="41" t="b">
        <f t="shared" si="11"/>
        <v>0</v>
      </c>
      <c r="U177" s="41" t="b">
        <f t="shared" si="12"/>
        <v>0</v>
      </c>
      <c r="V177" s="41" t="b">
        <f t="shared" si="13"/>
        <v>0</v>
      </c>
    </row>
    <row r="178" spans="1:22" x14ac:dyDescent="0.25">
      <c r="A178" s="54"/>
      <c r="B178" s="55"/>
      <c r="C178" s="57" t="s">
        <v>103</v>
      </c>
      <c r="D178" s="74" t="s">
        <v>427</v>
      </c>
      <c r="E178" s="75"/>
      <c r="F178" s="75"/>
      <c r="G178" s="75"/>
      <c r="H178" s="75"/>
      <c r="I178" s="75"/>
      <c r="J178" s="76"/>
      <c r="K178" s="58">
        <v>3</v>
      </c>
      <c r="L178" s="58">
        <v>3</v>
      </c>
      <c r="M178" s="58">
        <v>3.5</v>
      </c>
      <c r="O178" s="47" t="s">
        <v>15</v>
      </c>
      <c r="S178" s="41">
        <f t="shared" si="10"/>
        <v>3</v>
      </c>
      <c r="T178" s="41" t="b">
        <f t="shared" si="11"/>
        <v>0</v>
      </c>
      <c r="U178" s="41" t="b">
        <f t="shared" si="12"/>
        <v>0</v>
      </c>
      <c r="V178" s="41">
        <f t="shared" si="13"/>
        <v>3</v>
      </c>
    </row>
    <row r="179" spans="1:22" x14ac:dyDescent="0.25">
      <c r="A179" s="54"/>
      <c r="B179" s="55"/>
      <c r="C179" s="55"/>
      <c r="D179" s="55"/>
      <c r="E179" s="55"/>
      <c r="F179" s="55"/>
      <c r="G179" s="55"/>
      <c r="H179" s="55"/>
      <c r="I179" s="55"/>
      <c r="J179" s="55"/>
      <c r="K179" s="60"/>
      <c r="L179" s="60"/>
      <c r="M179" s="60"/>
      <c r="S179" s="41">
        <f t="shared" si="10"/>
        <v>0</v>
      </c>
      <c r="T179" s="41" t="b">
        <f t="shared" si="11"/>
        <v>0</v>
      </c>
      <c r="U179" s="41" t="b">
        <f t="shared" si="12"/>
        <v>0</v>
      </c>
      <c r="V179" s="41" t="b">
        <f t="shared" si="13"/>
        <v>0</v>
      </c>
    </row>
    <row r="180" spans="1:22" x14ac:dyDescent="0.25">
      <c r="A180" s="54"/>
      <c r="B180" s="55" t="s">
        <v>104</v>
      </c>
      <c r="C180" s="55" t="s">
        <v>428</v>
      </c>
      <c r="D180" s="55"/>
      <c r="E180" s="55"/>
      <c r="F180" s="55"/>
      <c r="G180" s="55"/>
      <c r="H180" s="55"/>
      <c r="I180" s="55"/>
      <c r="J180" s="55"/>
      <c r="K180" s="60"/>
      <c r="L180" s="60"/>
      <c r="M180" s="60"/>
      <c r="S180" s="41">
        <f t="shared" si="10"/>
        <v>0</v>
      </c>
      <c r="T180" s="41" t="b">
        <f t="shared" si="11"/>
        <v>0</v>
      </c>
      <c r="U180" s="41" t="b">
        <f t="shared" si="12"/>
        <v>0</v>
      </c>
      <c r="V180" s="41" t="b">
        <f t="shared" si="13"/>
        <v>0</v>
      </c>
    </row>
    <row r="181" spans="1:22" x14ac:dyDescent="0.25">
      <c r="A181" s="54"/>
      <c r="B181" s="55"/>
      <c r="C181" s="55"/>
      <c r="D181" s="55"/>
      <c r="E181" s="55"/>
      <c r="F181" s="55"/>
      <c r="G181" s="55"/>
      <c r="H181" s="55"/>
      <c r="I181" s="55"/>
      <c r="J181" s="55"/>
      <c r="K181" s="60"/>
      <c r="L181" s="60"/>
      <c r="M181" s="60"/>
      <c r="S181" s="41">
        <f t="shared" si="10"/>
        <v>0</v>
      </c>
      <c r="T181" s="41" t="b">
        <f t="shared" si="11"/>
        <v>0</v>
      </c>
      <c r="U181" s="41" t="b">
        <f t="shared" si="12"/>
        <v>0</v>
      </c>
      <c r="V181" s="41" t="b">
        <f t="shared" si="13"/>
        <v>0</v>
      </c>
    </row>
    <row r="182" spans="1:22" x14ac:dyDescent="0.25">
      <c r="A182" s="54"/>
      <c r="B182" s="55"/>
      <c r="C182" s="57" t="s">
        <v>105</v>
      </c>
      <c r="D182" s="74" t="s">
        <v>429</v>
      </c>
      <c r="E182" s="75"/>
      <c r="F182" s="75"/>
      <c r="G182" s="75"/>
      <c r="H182" s="75"/>
      <c r="I182" s="75"/>
      <c r="J182" s="76"/>
      <c r="K182" s="58">
        <v>1.5</v>
      </c>
      <c r="L182" s="58">
        <v>1.5</v>
      </c>
      <c r="M182" s="58">
        <v>1.5</v>
      </c>
      <c r="O182" s="47" t="s">
        <v>15</v>
      </c>
      <c r="S182" s="41">
        <f t="shared" si="10"/>
        <v>1.5</v>
      </c>
      <c r="T182" s="41" t="b">
        <f t="shared" si="11"/>
        <v>0</v>
      </c>
      <c r="U182" s="41" t="b">
        <f t="shared" si="12"/>
        <v>0</v>
      </c>
      <c r="V182" s="41">
        <f t="shared" si="13"/>
        <v>1.5</v>
      </c>
    </row>
    <row r="183" spans="1:22" x14ac:dyDescent="0.25">
      <c r="A183" s="54"/>
      <c r="B183" s="55"/>
      <c r="C183" s="57" t="s">
        <v>106</v>
      </c>
      <c r="D183" s="74" t="s">
        <v>430</v>
      </c>
      <c r="E183" s="75"/>
      <c r="F183" s="75"/>
      <c r="G183" s="75"/>
      <c r="H183" s="75"/>
      <c r="I183" s="75"/>
      <c r="J183" s="76"/>
      <c r="K183" s="58">
        <v>1.5</v>
      </c>
      <c r="L183" s="58">
        <v>1.5</v>
      </c>
      <c r="M183" s="58">
        <v>1.5</v>
      </c>
      <c r="O183" s="47" t="s">
        <v>15</v>
      </c>
      <c r="S183" s="41">
        <f t="shared" si="10"/>
        <v>1.5</v>
      </c>
      <c r="T183" s="41" t="b">
        <f t="shared" si="11"/>
        <v>0</v>
      </c>
      <c r="U183" s="41" t="b">
        <f t="shared" si="12"/>
        <v>0</v>
      </c>
      <c r="V183" s="41">
        <f t="shared" si="13"/>
        <v>1.5</v>
      </c>
    </row>
    <row r="184" spans="1:22" x14ac:dyDescent="0.25">
      <c r="A184" s="54"/>
      <c r="B184" s="55"/>
      <c r="C184" s="57" t="s">
        <v>107</v>
      </c>
      <c r="D184" s="74" t="s">
        <v>431</v>
      </c>
      <c r="E184" s="75"/>
      <c r="F184" s="75"/>
      <c r="G184" s="75"/>
      <c r="H184" s="75"/>
      <c r="I184" s="75"/>
      <c r="J184" s="76"/>
      <c r="K184" s="58">
        <v>1</v>
      </c>
      <c r="L184" s="58">
        <v>1</v>
      </c>
      <c r="M184" s="58">
        <v>1</v>
      </c>
      <c r="O184" s="47" t="s">
        <v>15</v>
      </c>
      <c r="S184" s="41">
        <f t="shared" si="10"/>
        <v>1</v>
      </c>
      <c r="T184" s="41" t="b">
        <f t="shared" si="11"/>
        <v>0</v>
      </c>
      <c r="U184" s="41" t="b">
        <f t="shared" si="12"/>
        <v>0</v>
      </c>
      <c r="V184" s="41">
        <f t="shared" si="13"/>
        <v>1</v>
      </c>
    </row>
    <row r="185" spans="1:22" x14ac:dyDescent="0.25">
      <c r="A185" s="54"/>
      <c r="B185" s="55"/>
      <c r="C185" s="55"/>
      <c r="D185" s="55"/>
      <c r="E185" s="55"/>
      <c r="F185" s="55"/>
      <c r="G185" s="55"/>
      <c r="H185" s="55"/>
      <c r="I185" s="55"/>
      <c r="J185" s="55"/>
      <c r="K185" s="60"/>
      <c r="L185" s="60"/>
      <c r="M185" s="60"/>
      <c r="S185" s="41">
        <f t="shared" si="10"/>
        <v>0</v>
      </c>
      <c r="T185" s="41" t="b">
        <f t="shared" si="11"/>
        <v>0</v>
      </c>
      <c r="U185" s="41" t="b">
        <f t="shared" si="12"/>
        <v>0</v>
      </c>
      <c r="V185" s="41" t="b">
        <f t="shared" si="13"/>
        <v>0</v>
      </c>
    </row>
    <row r="186" spans="1:22" x14ac:dyDescent="0.25">
      <c r="A186" s="54"/>
      <c r="B186" s="55" t="s">
        <v>108</v>
      </c>
      <c r="C186" s="55" t="s">
        <v>432</v>
      </c>
      <c r="D186" s="55"/>
      <c r="E186" s="55"/>
      <c r="F186" s="55"/>
      <c r="G186" s="55"/>
      <c r="H186" s="55"/>
      <c r="I186" s="55"/>
      <c r="J186" s="55"/>
      <c r="K186" s="60"/>
      <c r="L186" s="60"/>
      <c r="M186" s="60"/>
      <c r="S186" s="41">
        <f t="shared" si="10"/>
        <v>0</v>
      </c>
      <c r="T186" s="41" t="b">
        <f t="shared" si="11"/>
        <v>0</v>
      </c>
      <c r="U186" s="41" t="b">
        <f t="shared" si="12"/>
        <v>0</v>
      </c>
      <c r="V186" s="41" t="b">
        <f t="shared" si="13"/>
        <v>0</v>
      </c>
    </row>
    <row r="187" spans="1:22" x14ac:dyDescent="0.25">
      <c r="A187" s="54"/>
      <c r="B187" s="55"/>
      <c r="C187" s="55"/>
      <c r="D187" s="55"/>
      <c r="E187" s="55"/>
      <c r="F187" s="55"/>
      <c r="G187" s="55"/>
      <c r="H187" s="55"/>
      <c r="I187" s="55"/>
      <c r="J187" s="55"/>
      <c r="K187" s="60"/>
      <c r="L187" s="60"/>
      <c r="M187" s="60"/>
      <c r="S187" s="41">
        <f t="shared" si="10"/>
        <v>0</v>
      </c>
      <c r="T187" s="41" t="b">
        <f t="shared" si="11"/>
        <v>0</v>
      </c>
      <c r="U187" s="41" t="b">
        <f t="shared" si="12"/>
        <v>0</v>
      </c>
      <c r="V187" s="41" t="b">
        <f t="shared" si="13"/>
        <v>0</v>
      </c>
    </row>
    <row r="188" spans="1:22" x14ac:dyDescent="0.25">
      <c r="A188" s="54"/>
      <c r="B188" s="55"/>
      <c r="C188" s="57" t="s">
        <v>109</v>
      </c>
      <c r="D188" s="74" t="s">
        <v>432</v>
      </c>
      <c r="E188" s="75"/>
      <c r="F188" s="75"/>
      <c r="G188" s="75"/>
      <c r="H188" s="75"/>
      <c r="I188" s="75"/>
      <c r="J188" s="76"/>
      <c r="K188" s="58">
        <v>1.5</v>
      </c>
      <c r="L188" s="58">
        <v>1</v>
      </c>
      <c r="M188" s="58">
        <v>1</v>
      </c>
      <c r="O188" s="47" t="s">
        <v>15</v>
      </c>
      <c r="S188" s="41">
        <f t="shared" si="10"/>
        <v>1</v>
      </c>
      <c r="T188" s="41" t="b">
        <f t="shared" si="11"/>
        <v>0</v>
      </c>
      <c r="U188" s="41" t="b">
        <f t="shared" si="12"/>
        <v>0</v>
      </c>
      <c r="V188" s="41">
        <f t="shared" si="13"/>
        <v>1</v>
      </c>
    </row>
    <row r="189" spans="1:22" x14ac:dyDescent="0.25">
      <c r="A189" s="54"/>
      <c r="B189" s="55"/>
      <c r="C189" s="55"/>
      <c r="D189" s="55"/>
      <c r="E189" s="55"/>
      <c r="F189" s="55"/>
      <c r="G189" s="55"/>
      <c r="H189" s="55"/>
      <c r="I189" s="55"/>
      <c r="J189" s="55"/>
      <c r="K189" s="60"/>
      <c r="L189" s="60"/>
      <c r="M189" s="60"/>
      <c r="S189" s="41">
        <f t="shared" si="10"/>
        <v>0</v>
      </c>
      <c r="T189" s="41" t="b">
        <f t="shared" si="11"/>
        <v>0</v>
      </c>
      <c r="U189" s="41" t="b">
        <f t="shared" si="12"/>
        <v>0</v>
      </c>
      <c r="V189" s="41" t="b">
        <f t="shared" si="13"/>
        <v>0</v>
      </c>
    </row>
    <row r="190" spans="1:22" x14ac:dyDescent="0.25">
      <c r="A190" s="54"/>
      <c r="B190" s="55" t="s">
        <v>110</v>
      </c>
      <c r="C190" s="55" t="s">
        <v>433</v>
      </c>
      <c r="D190" s="55"/>
      <c r="E190" s="55"/>
      <c r="F190" s="55"/>
      <c r="G190" s="55"/>
      <c r="H190" s="55"/>
      <c r="I190" s="55"/>
      <c r="J190" s="55"/>
      <c r="K190" s="60"/>
      <c r="L190" s="60"/>
      <c r="M190" s="60"/>
      <c r="S190" s="41">
        <f t="shared" si="10"/>
        <v>0</v>
      </c>
      <c r="T190" s="41" t="b">
        <f t="shared" si="11"/>
        <v>0</v>
      </c>
      <c r="U190" s="41" t="b">
        <f t="shared" si="12"/>
        <v>0</v>
      </c>
      <c r="V190" s="41" t="b">
        <f t="shared" si="13"/>
        <v>0</v>
      </c>
    </row>
    <row r="191" spans="1:22" x14ac:dyDescent="0.25">
      <c r="A191" s="54"/>
      <c r="B191" s="55"/>
      <c r="C191" s="55"/>
      <c r="D191" s="55"/>
      <c r="E191" s="55"/>
      <c r="F191" s="55"/>
      <c r="G191" s="55"/>
      <c r="H191" s="55"/>
      <c r="I191" s="55"/>
      <c r="J191" s="55"/>
      <c r="K191" s="60"/>
      <c r="L191" s="60"/>
      <c r="M191" s="60"/>
      <c r="S191" s="41">
        <f t="shared" si="10"/>
        <v>0</v>
      </c>
      <c r="T191" s="41" t="b">
        <f t="shared" si="11"/>
        <v>0</v>
      </c>
      <c r="U191" s="41" t="b">
        <f t="shared" si="12"/>
        <v>0</v>
      </c>
      <c r="V191" s="41" t="b">
        <f t="shared" si="13"/>
        <v>0</v>
      </c>
    </row>
    <row r="192" spans="1:22" x14ac:dyDescent="0.25">
      <c r="A192" s="54"/>
      <c r="B192" s="55"/>
      <c r="C192" s="57" t="s">
        <v>111</v>
      </c>
      <c r="D192" s="74" t="s">
        <v>433</v>
      </c>
      <c r="E192" s="75"/>
      <c r="F192" s="75"/>
      <c r="G192" s="75"/>
      <c r="H192" s="75"/>
      <c r="I192" s="75"/>
      <c r="J192" s="76"/>
      <c r="K192" s="58">
        <v>2.5</v>
      </c>
      <c r="L192" s="58">
        <v>2.5</v>
      </c>
      <c r="M192" s="58">
        <v>1</v>
      </c>
      <c r="O192" s="47" t="s">
        <v>15</v>
      </c>
      <c r="S192" s="41">
        <f t="shared" si="10"/>
        <v>2.5</v>
      </c>
      <c r="T192" s="41" t="b">
        <f t="shared" si="11"/>
        <v>0</v>
      </c>
      <c r="U192" s="41" t="b">
        <f t="shared" si="12"/>
        <v>0</v>
      </c>
      <c r="V192" s="41">
        <f t="shared" si="13"/>
        <v>2.5</v>
      </c>
    </row>
    <row r="193" spans="1:22" x14ac:dyDescent="0.25">
      <c r="A193" s="54"/>
      <c r="B193" s="55"/>
      <c r="C193" s="55"/>
      <c r="D193" s="55"/>
      <c r="E193" s="55"/>
      <c r="F193" s="55"/>
      <c r="G193" s="55"/>
      <c r="H193" s="55"/>
      <c r="I193" s="55"/>
      <c r="J193" s="55"/>
      <c r="K193" s="60"/>
      <c r="L193" s="60"/>
      <c r="M193" s="60"/>
      <c r="S193" s="41">
        <f t="shared" si="10"/>
        <v>0</v>
      </c>
      <c r="T193" s="41" t="b">
        <f t="shared" si="11"/>
        <v>0</v>
      </c>
      <c r="U193" s="41" t="b">
        <f t="shared" si="12"/>
        <v>0</v>
      </c>
      <c r="V193" s="41" t="b">
        <f t="shared" si="13"/>
        <v>0</v>
      </c>
    </row>
    <row r="194" spans="1:22" x14ac:dyDescent="0.25">
      <c r="A194" s="54"/>
      <c r="B194" s="55" t="s">
        <v>112</v>
      </c>
      <c r="C194" s="55" t="s">
        <v>434</v>
      </c>
      <c r="D194" s="55"/>
      <c r="E194" s="55"/>
      <c r="F194" s="55"/>
      <c r="G194" s="55"/>
      <c r="H194" s="55"/>
      <c r="I194" s="55"/>
      <c r="J194" s="55"/>
      <c r="K194" s="60"/>
      <c r="L194" s="60"/>
      <c r="M194" s="60"/>
      <c r="S194" s="41">
        <f t="shared" si="10"/>
        <v>0</v>
      </c>
      <c r="T194" s="41" t="b">
        <f t="shared" si="11"/>
        <v>0</v>
      </c>
      <c r="U194" s="41" t="b">
        <f t="shared" si="12"/>
        <v>0</v>
      </c>
      <c r="V194" s="41" t="b">
        <f t="shared" si="13"/>
        <v>0</v>
      </c>
    </row>
    <row r="195" spans="1:22" x14ac:dyDescent="0.25">
      <c r="A195" s="54"/>
      <c r="B195" s="55"/>
      <c r="C195" s="55"/>
      <c r="D195" s="55"/>
      <c r="E195" s="55"/>
      <c r="F195" s="55"/>
      <c r="G195" s="55"/>
      <c r="H195" s="55"/>
      <c r="I195" s="55"/>
      <c r="J195" s="55"/>
      <c r="K195" s="60"/>
      <c r="L195" s="60"/>
      <c r="M195" s="60"/>
      <c r="S195" s="41">
        <f t="shared" si="10"/>
        <v>0</v>
      </c>
      <c r="T195" s="41" t="b">
        <f t="shared" si="11"/>
        <v>0</v>
      </c>
      <c r="U195" s="41" t="b">
        <f t="shared" si="12"/>
        <v>0</v>
      </c>
      <c r="V195" s="41" t="b">
        <f t="shared" si="13"/>
        <v>0</v>
      </c>
    </row>
    <row r="196" spans="1:22" x14ac:dyDescent="0.25">
      <c r="A196" s="54"/>
      <c r="B196" s="55"/>
      <c r="C196" s="57" t="s">
        <v>113</v>
      </c>
      <c r="D196" s="74" t="s">
        <v>434</v>
      </c>
      <c r="E196" s="75"/>
      <c r="F196" s="75"/>
      <c r="G196" s="75"/>
      <c r="H196" s="75"/>
      <c r="I196" s="75"/>
      <c r="J196" s="76"/>
      <c r="K196" s="58">
        <v>1.5</v>
      </c>
      <c r="L196" s="58">
        <v>1.5</v>
      </c>
      <c r="M196" s="58">
        <v>1.5</v>
      </c>
      <c r="O196" s="47" t="s">
        <v>15</v>
      </c>
      <c r="S196" s="41">
        <f t="shared" ref="S196:S236" si="14">IF($M$3="Norte",K196,IF($M$3="Centro",L196,IF($M$3="Sur",M196,"Error")))</f>
        <v>1.5</v>
      </c>
      <c r="T196" s="41" t="b">
        <f t="shared" si="11"/>
        <v>0</v>
      </c>
      <c r="U196" s="41" t="b">
        <f t="shared" si="12"/>
        <v>0</v>
      </c>
      <c r="V196" s="41">
        <f t="shared" si="13"/>
        <v>1.5</v>
      </c>
    </row>
    <row r="197" spans="1:22" x14ac:dyDescent="0.25">
      <c r="A197" s="54"/>
      <c r="B197" s="55"/>
      <c r="C197" s="55"/>
      <c r="D197" s="55"/>
      <c r="E197" s="55"/>
      <c r="F197" s="55"/>
      <c r="G197" s="55"/>
      <c r="H197" s="55"/>
      <c r="I197" s="55"/>
      <c r="J197" s="55"/>
      <c r="K197" s="60"/>
      <c r="L197" s="60"/>
      <c r="M197" s="60"/>
      <c r="S197" s="41">
        <f t="shared" si="14"/>
        <v>0</v>
      </c>
      <c r="T197" s="41" t="b">
        <f t="shared" si="11"/>
        <v>0</v>
      </c>
      <c r="U197" s="41" t="b">
        <f t="shared" si="12"/>
        <v>0</v>
      </c>
      <c r="V197" s="41" t="b">
        <f t="shared" si="13"/>
        <v>0</v>
      </c>
    </row>
    <row r="198" spans="1:22" x14ac:dyDescent="0.25">
      <c r="A198" s="54"/>
      <c r="B198" s="55" t="s">
        <v>114</v>
      </c>
      <c r="C198" s="55" t="s">
        <v>435</v>
      </c>
      <c r="D198" s="55"/>
      <c r="E198" s="55"/>
      <c r="F198" s="55"/>
      <c r="G198" s="55"/>
      <c r="H198" s="55"/>
      <c r="I198" s="55"/>
      <c r="J198" s="55"/>
      <c r="K198" s="60"/>
      <c r="L198" s="60"/>
      <c r="M198" s="60"/>
      <c r="S198" s="41">
        <f t="shared" si="14"/>
        <v>0</v>
      </c>
      <c r="T198" s="41" t="b">
        <f t="shared" si="11"/>
        <v>0</v>
      </c>
      <c r="U198" s="41" t="b">
        <f t="shared" si="12"/>
        <v>0</v>
      </c>
      <c r="V198" s="41" t="b">
        <f t="shared" si="13"/>
        <v>0</v>
      </c>
    </row>
    <row r="199" spans="1:22" x14ac:dyDescent="0.25">
      <c r="A199" s="54"/>
      <c r="B199" s="55"/>
      <c r="C199" s="55"/>
      <c r="D199" s="55"/>
      <c r="E199" s="55"/>
      <c r="F199" s="55"/>
      <c r="G199" s="55"/>
      <c r="H199" s="55"/>
      <c r="I199" s="55"/>
      <c r="J199" s="55"/>
      <c r="K199" s="60"/>
      <c r="L199" s="60"/>
      <c r="M199" s="60"/>
      <c r="S199" s="41">
        <f t="shared" si="14"/>
        <v>0</v>
      </c>
      <c r="T199" s="41" t="b">
        <f t="shared" si="11"/>
        <v>0</v>
      </c>
      <c r="U199" s="41" t="b">
        <f t="shared" si="12"/>
        <v>0</v>
      </c>
      <c r="V199" s="41" t="b">
        <f t="shared" si="13"/>
        <v>0</v>
      </c>
    </row>
    <row r="200" spans="1:22" x14ac:dyDescent="0.25">
      <c r="A200" s="54"/>
      <c r="B200" s="55"/>
      <c r="C200" s="57" t="s">
        <v>115</v>
      </c>
      <c r="D200" s="74" t="s">
        <v>435</v>
      </c>
      <c r="E200" s="75"/>
      <c r="F200" s="75"/>
      <c r="G200" s="75"/>
      <c r="H200" s="75"/>
      <c r="I200" s="75"/>
      <c r="J200" s="76"/>
      <c r="K200" s="58">
        <v>1.5</v>
      </c>
      <c r="L200" s="58">
        <v>1.5</v>
      </c>
      <c r="M200" s="58">
        <v>1.5</v>
      </c>
      <c r="O200" s="47" t="s">
        <v>15</v>
      </c>
      <c r="S200" s="41">
        <f t="shared" si="14"/>
        <v>1.5</v>
      </c>
      <c r="T200" s="41" t="b">
        <f t="shared" si="11"/>
        <v>0</v>
      </c>
      <c r="U200" s="41" t="b">
        <f t="shared" si="12"/>
        <v>0</v>
      </c>
      <c r="V200" s="41">
        <f t="shared" si="13"/>
        <v>1.5</v>
      </c>
    </row>
    <row r="201" spans="1:22" x14ac:dyDescent="0.25">
      <c r="A201" s="54"/>
      <c r="B201" s="55"/>
      <c r="C201" s="55"/>
      <c r="D201" s="55"/>
      <c r="E201" s="55"/>
      <c r="F201" s="55"/>
      <c r="G201" s="55"/>
      <c r="H201" s="55"/>
      <c r="I201" s="55"/>
      <c r="J201" s="55"/>
      <c r="K201" s="60"/>
      <c r="L201" s="60"/>
      <c r="M201" s="60"/>
      <c r="S201" s="41">
        <f t="shared" si="14"/>
        <v>0</v>
      </c>
      <c r="T201" s="41" t="b">
        <f t="shared" si="11"/>
        <v>0</v>
      </c>
      <c r="U201" s="41" t="b">
        <f t="shared" si="12"/>
        <v>0</v>
      </c>
      <c r="V201" s="41" t="b">
        <f t="shared" si="13"/>
        <v>0</v>
      </c>
    </row>
    <row r="202" spans="1:22" x14ac:dyDescent="0.25">
      <c r="A202" s="54"/>
      <c r="B202" s="55" t="s">
        <v>116</v>
      </c>
      <c r="C202" s="55" t="s">
        <v>436</v>
      </c>
      <c r="D202" s="55"/>
      <c r="E202" s="55"/>
      <c r="F202" s="55"/>
      <c r="G202" s="55"/>
      <c r="H202" s="55"/>
      <c r="I202" s="55"/>
      <c r="J202" s="55"/>
      <c r="K202" s="60"/>
      <c r="L202" s="60"/>
      <c r="M202" s="60"/>
      <c r="S202" s="41">
        <f t="shared" si="14"/>
        <v>0</v>
      </c>
      <c r="T202" s="41" t="b">
        <f t="shared" si="11"/>
        <v>0</v>
      </c>
      <c r="U202" s="41" t="b">
        <f t="shared" si="12"/>
        <v>0</v>
      </c>
      <c r="V202" s="41" t="b">
        <f t="shared" si="13"/>
        <v>0</v>
      </c>
    </row>
    <row r="203" spans="1:22" x14ac:dyDescent="0.25">
      <c r="A203" s="54"/>
      <c r="B203" s="55"/>
      <c r="C203" s="55"/>
      <c r="D203" s="55"/>
      <c r="E203" s="55"/>
      <c r="F203" s="55"/>
      <c r="G203" s="55"/>
      <c r="H203" s="55"/>
      <c r="I203" s="55"/>
      <c r="J203" s="55"/>
      <c r="K203" s="60"/>
      <c r="L203" s="60"/>
      <c r="M203" s="60"/>
      <c r="S203" s="41">
        <f t="shared" si="14"/>
        <v>0</v>
      </c>
      <c r="T203" s="41" t="b">
        <f t="shared" ref="T203:T236" si="15">IF(O203="Si",S203)</f>
        <v>0</v>
      </c>
      <c r="U203" s="41" t="b">
        <f t="shared" ref="U203:U236" si="16">IF(O203="No",S203)</f>
        <v>0</v>
      </c>
      <c r="V203" s="41" t="b">
        <f t="shared" ref="V203:V236" si="17">IF(O203="?",S203)</f>
        <v>0</v>
      </c>
    </row>
    <row r="204" spans="1:22" x14ac:dyDescent="0.25">
      <c r="A204" s="54"/>
      <c r="B204" s="55"/>
      <c r="C204" s="57" t="s">
        <v>117</v>
      </c>
      <c r="D204" s="74" t="s">
        <v>437</v>
      </c>
      <c r="E204" s="75"/>
      <c r="F204" s="75"/>
      <c r="G204" s="75"/>
      <c r="H204" s="75"/>
      <c r="I204" s="75"/>
      <c r="J204" s="76"/>
      <c r="K204" s="58" t="s">
        <v>14</v>
      </c>
      <c r="L204" s="58" t="s">
        <v>14</v>
      </c>
      <c r="M204" s="58" t="s">
        <v>14</v>
      </c>
      <c r="O204" s="47" t="s">
        <v>15</v>
      </c>
      <c r="S204" s="41" t="str">
        <f t="shared" si="14"/>
        <v>X</v>
      </c>
      <c r="T204" s="41" t="b">
        <f t="shared" si="15"/>
        <v>0</v>
      </c>
      <c r="U204" s="41" t="b">
        <f t="shared" si="16"/>
        <v>0</v>
      </c>
      <c r="V204" s="41" t="str">
        <f t="shared" si="17"/>
        <v>X</v>
      </c>
    </row>
    <row r="205" spans="1:22" x14ac:dyDescent="0.25">
      <c r="A205" s="54"/>
      <c r="B205" s="55"/>
      <c r="C205" s="57" t="s">
        <v>118</v>
      </c>
      <c r="D205" s="74" t="s">
        <v>438</v>
      </c>
      <c r="E205" s="75"/>
      <c r="F205" s="75"/>
      <c r="G205" s="75"/>
      <c r="H205" s="75"/>
      <c r="I205" s="75"/>
      <c r="J205" s="76"/>
      <c r="K205" s="58">
        <v>2</v>
      </c>
      <c r="L205" s="58">
        <v>2</v>
      </c>
      <c r="M205" s="58">
        <v>2</v>
      </c>
      <c r="O205" s="47" t="s">
        <v>15</v>
      </c>
      <c r="S205" s="41">
        <f t="shared" si="14"/>
        <v>2</v>
      </c>
      <c r="T205" s="41" t="b">
        <f t="shared" si="15"/>
        <v>0</v>
      </c>
      <c r="U205" s="41" t="b">
        <f t="shared" si="16"/>
        <v>0</v>
      </c>
      <c r="V205" s="41">
        <f t="shared" si="17"/>
        <v>2</v>
      </c>
    </row>
    <row r="206" spans="1:22" x14ac:dyDescent="0.25">
      <c r="A206" s="54"/>
      <c r="B206" s="55"/>
      <c r="C206" s="55"/>
      <c r="D206" s="55"/>
      <c r="E206" s="55"/>
      <c r="F206" s="55"/>
      <c r="G206" s="55"/>
      <c r="H206" s="55"/>
      <c r="I206" s="55"/>
      <c r="J206" s="55"/>
      <c r="K206" s="60"/>
      <c r="L206" s="60"/>
      <c r="M206" s="60"/>
      <c r="S206" s="41">
        <f t="shared" si="14"/>
        <v>0</v>
      </c>
      <c r="T206" s="41" t="b">
        <f t="shared" si="15"/>
        <v>0</v>
      </c>
      <c r="U206" s="41" t="b">
        <f t="shared" si="16"/>
        <v>0</v>
      </c>
      <c r="V206" s="41" t="b">
        <f t="shared" si="17"/>
        <v>0</v>
      </c>
    </row>
    <row r="207" spans="1:22" ht="14.4" x14ac:dyDescent="0.3">
      <c r="A207" s="49" t="s">
        <v>439</v>
      </c>
      <c r="B207" s="50"/>
      <c r="C207" s="51"/>
      <c r="D207" s="51"/>
      <c r="E207" s="51"/>
      <c r="F207" s="51"/>
      <c r="G207" s="51"/>
      <c r="H207" s="51"/>
      <c r="I207" s="51"/>
      <c r="J207" s="51"/>
      <c r="K207" s="52" t="s">
        <v>10</v>
      </c>
      <c r="L207" s="52" t="s">
        <v>11</v>
      </c>
      <c r="M207" s="52" t="s">
        <v>12</v>
      </c>
      <c r="S207" s="41" t="str">
        <f t="shared" si="14"/>
        <v>CENTRO</v>
      </c>
      <c r="T207" s="41" t="b">
        <f t="shared" si="15"/>
        <v>0</v>
      </c>
      <c r="U207" s="41" t="b">
        <f t="shared" si="16"/>
        <v>0</v>
      </c>
      <c r="V207" s="41" t="b">
        <f t="shared" si="17"/>
        <v>0</v>
      </c>
    </row>
    <row r="208" spans="1:22" x14ac:dyDescent="0.25">
      <c r="A208" s="54"/>
      <c r="B208" s="55"/>
      <c r="C208" s="55"/>
      <c r="D208" s="55"/>
      <c r="E208" s="55"/>
      <c r="F208" s="55"/>
      <c r="G208" s="55"/>
      <c r="H208" s="55"/>
      <c r="I208" s="55"/>
      <c r="J208" s="55"/>
      <c r="K208" s="60"/>
      <c r="L208" s="60"/>
      <c r="M208" s="60"/>
      <c r="S208" s="41">
        <f t="shared" si="14"/>
        <v>0</v>
      </c>
      <c r="T208" s="41" t="b">
        <f t="shared" si="15"/>
        <v>0</v>
      </c>
      <c r="U208" s="41" t="b">
        <f t="shared" si="16"/>
        <v>0</v>
      </c>
      <c r="V208" s="41" t="b">
        <f t="shared" si="17"/>
        <v>0</v>
      </c>
    </row>
    <row r="209" spans="1:22" x14ac:dyDescent="0.25">
      <c r="A209" s="54"/>
      <c r="B209" s="55" t="s">
        <v>119</v>
      </c>
      <c r="C209" s="55" t="s">
        <v>440</v>
      </c>
      <c r="D209" s="55"/>
      <c r="E209" s="55"/>
      <c r="F209" s="55"/>
      <c r="G209" s="55"/>
      <c r="H209" s="55"/>
      <c r="I209" s="55"/>
      <c r="J209" s="55"/>
      <c r="K209" s="60"/>
      <c r="L209" s="60"/>
      <c r="M209" s="60"/>
      <c r="S209" s="41">
        <f t="shared" si="14"/>
        <v>0</v>
      </c>
      <c r="T209" s="41" t="b">
        <f t="shared" si="15"/>
        <v>0</v>
      </c>
      <c r="U209" s="41" t="b">
        <f t="shared" si="16"/>
        <v>0</v>
      </c>
      <c r="V209" s="41" t="b">
        <f t="shared" si="17"/>
        <v>0</v>
      </c>
    </row>
    <row r="210" spans="1:22" x14ac:dyDescent="0.25">
      <c r="A210" s="54"/>
      <c r="B210" s="55"/>
      <c r="C210" s="55"/>
      <c r="D210" s="55"/>
      <c r="E210" s="55"/>
      <c r="F210" s="55"/>
      <c r="G210" s="55"/>
      <c r="H210" s="55"/>
      <c r="I210" s="55"/>
      <c r="J210" s="55"/>
      <c r="K210" s="60"/>
      <c r="L210" s="60"/>
      <c r="M210" s="60"/>
      <c r="S210" s="41">
        <f t="shared" si="14"/>
        <v>0</v>
      </c>
      <c r="T210" s="41" t="b">
        <f t="shared" si="15"/>
        <v>0</v>
      </c>
      <c r="U210" s="41" t="b">
        <f t="shared" si="16"/>
        <v>0</v>
      </c>
      <c r="V210" s="41" t="b">
        <f t="shared" si="17"/>
        <v>0</v>
      </c>
    </row>
    <row r="211" spans="1:22" x14ac:dyDescent="0.25">
      <c r="A211" s="54"/>
      <c r="B211" s="55"/>
      <c r="C211" s="57" t="s">
        <v>120</v>
      </c>
      <c r="D211" s="74" t="s">
        <v>440</v>
      </c>
      <c r="E211" s="75"/>
      <c r="F211" s="75"/>
      <c r="G211" s="75"/>
      <c r="H211" s="75"/>
      <c r="I211" s="75"/>
      <c r="J211" s="76"/>
      <c r="K211" s="58" t="s">
        <v>14</v>
      </c>
      <c r="L211" s="58" t="s">
        <v>14</v>
      </c>
      <c r="M211" s="58" t="s">
        <v>14</v>
      </c>
      <c r="O211" s="47" t="s">
        <v>15</v>
      </c>
      <c r="S211" s="41" t="str">
        <f t="shared" si="14"/>
        <v>X</v>
      </c>
      <c r="T211" s="41" t="b">
        <f t="shared" si="15"/>
        <v>0</v>
      </c>
      <c r="U211" s="41" t="b">
        <f t="shared" si="16"/>
        <v>0</v>
      </c>
      <c r="V211" s="41" t="str">
        <f t="shared" si="17"/>
        <v>X</v>
      </c>
    </row>
    <row r="212" spans="1:22" x14ac:dyDescent="0.25">
      <c r="A212" s="54"/>
      <c r="B212" s="55"/>
      <c r="C212" s="55"/>
      <c r="D212" s="55"/>
      <c r="E212" s="55"/>
      <c r="F212" s="55"/>
      <c r="G212" s="55"/>
      <c r="H212" s="55"/>
      <c r="I212" s="55"/>
      <c r="J212" s="55"/>
      <c r="K212" s="60"/>
      <c r="L212" s="60"/>
      <c r="M212" s="60"/>
      <c r="S212" s="41">
        <f t="shared" si="14"/>
        <v>0</v>
      </c>
      <c r="T212" s="41" t="b">
        <f t="shared" si="15"/>
        <v>0</v>
      </c>
      <c r="U212" s="41" t="b">
        <f t="shared" si="16"/>
        <v>0</v>
      </c>
      <c r="V212" s="41" t="b">
        <f t="shared" si="17"/>
        <v>0</v>
      </c>
    </row>
    <row r="213" spans="1:22" x14ac:dyDescent="0.25">
      <c r="A213" s="54"/>
      <c r="B213" s="55" t="s">
        <v>121</v>
      </c>
      <c r="C213" s="55" t="s">
        <v>441</v>
      </c>
      <c r="D213" s="55"/>
      <c r="E213" s="55"/>
      <c r="F213" s="55"/>
      <c r="G213" s="55"/>
      <c r="H213" s="55"/>
      <c r="I213" s="55"/>
      <c r="J213" s="55"/>
      <c r="K213" s="60"/>
      <c r="L213" s="60"/>
      <c r="M213" s="60"/>
      <c r="S213" s="41">
        <f t="shared" si="14"/>
        <v>0</v>
      </c>
      <c r="T213" s="41" t="b">
        <f t="shared" si="15"/>
        <v>0</v>
      </c>
      <c r="U213" s="41" t="b">
        <f t="shared" si="16"/>
        <v>0</v>
      </c>
      <c r="V213" s="41" t="b">
        <f t="shared" si="17"/>
        <v>0</v>
      </c>
    </row>
    <row r="214" spans="1:22" x14ac:dyDescent="0.25">
      <c r="A214" s="54"/>
      <c r="B214" s="55"/>
      <c r="C214" s="55"/>
      <c r="D214" s="55"/>
      <c r="E214" s="55"/>
      <c r="F214" s="55"/>
      <c r="G214" s="55"/>
      <c r="H214" s="55"/>
      <c r="I214" s="55"/>
      <c r="J214" s="55"/>
      <c r="K214" s="60"/>
      <c r="L214" s="60"/>
      <c r="M214" s="60"/>
      <c r="S214" s="41">
        <f t="shared" si="14"/>
        <v>0</v>
      </c>
      <c r="T214" s="41" t="b">
        <f t="shared" si="15"/>
        <v>0</v>
      </c>
      <c r="U214" s="41" t="b">
        <f t="shared" si="16"/>
        <v>0</v>
      </c>
      <c r="V214" s="41" t="b">
        <f t="shared" si="17"/>
        <v>0</v>
      </c>
    </row>
    <row r="215" spans="1:22" x14ac:dyDescent="0.25">
      <c r="A215" s="54"/>
      <c r="B215" s="55"/>
      <c r="C215" s="57" t="s">
        <v>122</v>
      </c>
      <c r="D215" s="74" t="s">
        <v>442</v>
      </c>
      <c r="E215" s="75"/>
      <c r="F215" s="75"/>
      <c r="G215" s="75"/>
      <c r="H215" s="75"/>
      <c r="I215" s="75"/>
      <c r="J215" s="76"/>
      <c r="K215" s="63">
        <v>1.5</v>
      </c>
      <c r="L215" s="63">
        <v>1.5</v>
      </c>
      <c r="M215" s="63">
        <v>1.5</v>
      </c>
      <c r="O215" s="47" t="s">
        <v>15</v>
      </c>
      <c r="S215" s="41">
        <f t="shared" si="14"/>
        <v>1.5</v>
      </c>
      <c r="T215" s="41" t="b">
        <f t="shared" si="15"/>
        <v>0</v>
      </c>
      <c r="U215" s="41" t="b">
        <f t="shared" si="16"/>
        <v>0</v>
      </c>
      <c r="V215" s="41">
        <f t="shared" si="17"/>
        <v>1.5</v>
      </c>
    </row>
    <row r="216" spans="1:22" x14ac:dyDescent="0.25">
      <c r="A216" s="54"/>
      <c r="B216" s="55"/>
      <c r="C216" s="57" t="s">
        <v>123</v>
      </c>
      <c r="D216" s="74" t="s">
        <v>443</v>
      </c>
      <c r="E216" s="75"/>
      <c r="F216" s="75"/>
      <c r="G216" s="75"/>
      <c r="H216" s="75"/>
      <c r="I216" s="75"/>
      <c r="J216" s="76"/>
      <c r="K216" s="63">
        <v>1</v>
      </c>
      <c r="L216" s="63">
        <v>1</v>
      </c>
      <c r="M216" s="63">
        <v>1</v>
      </c>
      <c r="O216" s="47" t="s">
        <v>15</v>
      </c>
      <c r="S216" s="41">
        <f t="shared" si="14"/>
        <v>1</v>
      </c>
      <c r="T216" s="41" t="b">
        <f t="shared" si="15"/>
        <v>0</v>
      </c>
      <c r="U216" s="41" t="b">
        <f t="shared" si="16"/>
        <v>0</v>
      </c>
      <c r="V216" s="41">
        <f t="shared" si="17"/>
        <v>1</v>
      </c>
    </row>
    <row r="217" spans="1:22" x14ac:dyDescent="0.25">
      <c r="A217" s="54"/>
      <c r="B217" s="55"/>
      <c r="C217" s="57" t="s">
        <v>124</v>
      </c>
      <c r="D217" s="74" t="s">
        <v>444</v>
      </c>
      <c r="E217" s="75"/>
      <c r="F217" s="75"/>
      <c r="G217" s="75"/>
      <c r="H217" s="75"/>
      <c r="I217" s="75"/>
      <c r="J217" s="76"/>
      <c r="K217" s="63">
        <v>1.5</v>
      </c>
      <c r="L217" s="63">
        <v>1.5</v>
      </c>
      <c r="M217" s="63">
        <v>1.5</v>
      </c>
      <c r="O217" s="47" t="s">
        <v>15</v>
      </c>
      <c r="S217" s="41">
        <f t="shared" si="14"/>
        <v>1.5</v>
      </c>
      <c r="T217" s="41" t="b">
        <f t="shared" si="15"/>
        <v>0</v>
      </c>
      <c r="U217" s="41" t="b">
        <f t="shared" si="16"/>
        <v>0</v>
      </c>
      <c r="V217" s="41">
        <f t="shared" si="17"/>
        <v>1.5</v>
      </c>
    </row>
    <row r="218" spans="1:22" x14ac:dyDescent="0.25">
      <c r="A218" s="54"/>
      <c r="B218" s="55"/>
      <c r="C218" s="57" t="s">
        <v>125</v>
      </c>
      <c r="D218" s="74" t="s">
        <v>445</v>
      </c>
      <c r="E218" s="75"/>
      <c r="F218" s="75"/>
      <c r="G218" s="75"/>
      <c r="H218" s="75"/>
      <c r="I218" s="75"/>
      <c r="J218" s="76"/>
      <c r="K218" s="63">
        <v>1</v>
      </c>
      <c r="L218" s="63">
        <v>1</v>
      </c>
      <c r="M218" s="63">
        <v>1</v>
      </c>
      <c r="O218" s="47" t="s">
        <v>15</v>
      </c>
      <c r="S218" s="41">
        <f t="shared" si="14"/>
        <v>1</v>
      </c>
      <c r="T218" s="41" t="b">
        <f t="shared" si="15"/>
        <v>0</v>
      </c>
      <c r="U218" s="41" t="b">
        <f t="shared" si="16"/>
        <v>0</v>
      </c>
      <c r="V218" s="41">
        <f t="shared" si="17"/>
        <v>1</v>
      </c>
    </row>
    <row r="219" spans="1:22" x14ac:dyDescent="0.25">
      <c r="A219" s="54"/>
      <c r="B219" s="55"/>
      <c r="C219" s="55"/>
      <c r="D219" s="55"/>
      <c r="E219" s="55"/>
      <c r="F219" s="55"/>
      <c r="G219" s="55"/>
      <c r="H219" s="55"/>
      <c r="I219" s="55"/>
      <c r="J219" s="55"/>
      <c r="K219" s="65"/>
      <c r="L219" s="65"/>
      <c r="M219" s="65"/>
      <c r="N219" s="53"/>
      <c r="S219" s="41">
        <f t="shared" si="14"/>
        <v>0</v>
      </c>
      <c r="T219" s="41" t="b">
        <f t="shared" si="15"/>
        <v>0</v>
      </c>
      <c r="U219" s="41" t="b">
        <f t="shared" si="16"/>
        <v>0</v>
      </c>
      <c r="V219" s="41" t="b">
        <f t="shared" si="17"/>
        <v>0</v>
      </c>
    </row>
    <row r="220" spans="1:22" x14ac:dyDescent="0.25">
      <c r="A220" s="54"/>
      <c r="B220" s="55" t="s">
        <v>126</v>
      </c>
      <c r="C220" s="55" t="s">
        <v>446</v>
      </c>
      <c r="D220" s="55"/>
      <c r="E220" s="55"/>
      <c r="F220" s="55"/>
      <c r="G220" s="55"/>
      <c r="H220" s="55"/>
      <c r="I220" s="55"/>
      <c r="J220" s="55"/>
      <c r="K220" s="60"/>
      <c r="L220" s="60"/>
      <c r="M220" s="60"/>
      <c r="S220" s="41">
        <f t="shared" si="14"/>
        <v>0</v>
      </c>
      <c r="T220" s="41" t="b">
        <f t="shared" si="15"/>
        <v>0</v>
      </c>
      <c r="U220" s="41" t="b">
        <f t="shared" si="16"/>
        <v>0</v>
      </c>
      <c r="V220" s="41" t="b">
        <f t="shared" si="17"/>
        <v>0</v>
      </c>
    </row>
    <row r="221" spans="1:22" x14ac:dyDescent="0.25">
      <c r="A221" s="54"/>
      <c r="B221" s="55"/>
      <c r="C221" s="55"/>
      <c r="D221" s="55"/>
      <c r="E221" s="55"/>
      <c r="F221" s="55"/>
      <c r="G221" s="55"/>
      <c r="H221" s="55"/>
      <c r="I221" s="55"/>
      <c r="J221" s="55"/>
      <c r="K221" s="60"/>
      <c r="L221" s="60"/>
      <c r="M221" s="60"/>
      <c r="S221" s="41">
        <f t="shared" si="14"/>
        <v>0</v>
      </c>
      <c r="T221" s="41" t="b">
        <f t="shared" si="15"/>
        <v>0</v>
      </c>
      <c r="U221" s="41" t="b">
        <f t="shared" si="16"/>
        <v>0</v>
      </c>
      <c r="V221" s="41" t="b">
        <f t="shared" si="17"/>
        <v>0</v>
      </c>
    </row>
    <row r="222" spans="1:22" x14ac:dyDescent="0.25">
      <c r="A222" s="54"/>
      <c r="B222" s="55"/>
      <c r="C222" s="57" t="s">
        <v>127</v>
      </c>
      <c r="D222" s="74" t="s">
        <v>446</v>
      </c>
      <c r="E222" s="75"/>
      <c r="F222" s="75"/>
      <c r="G222" s="75"/>
      <c r="H222" s="75"/>
      <c r="I222" s="75"/>
      <c r="J222" s="76"/>
      <c r="K222" s="58" t="s">
        <v>14</v>
      </c>
      <c r="L222" s="58" t="s">
        <v>14</v>
      </c>
      <c r="M222" s="58" t="s">
        <v>14</v>
      </c>
      <c r="O222" s="47" t="s">
        <v>15</v>
      </c>
      <c r="S222" s="41" t="str">
        <f t="shared" si="14"/>
        <v>X</v>
      </c>
      <c r="T222" s="41" t="b">
        <f t="shared" si="15"/>
        <v>0</v>
      </c>
      <c r="U222" s="41" t="b">
        <f t="shared" si="16"/>
        <v>0</v>
      </c>
      <c r="V222" s="41" t="str">
        <f t="shared" si="17"/>
        <v>X</v>
      </c>
    </row>
    <row r="223" spans="1:22" x14ac:dyDescent="0.25">
      <c r="A223" s="54"/>
      <c r="B223" s="55"/>
      <c r="C223" s="55"/>
      <c r="D223" s="55"/>
      <c r="E223" s="55"/>
      <c r="F223" s="55"/>
      <c r="G223" s="55"/>
      <c r="H223" s="55"/>
      <c r="I223" s="55"/>
      <c r="J223" s="55"/>
      <c r="K223" s="60"/>
      <c r="L223" s="60"/>
      <c r="M223" s="60"/>
      <c r="S223" s="41">
        <f t="shared" si="14"/>
        <v>0</v>
      </c>
      <c r="T223" s="41" t="b">
        <f t="shared" si="15"/>
        <v>0</v>
      </c>
      <c r="U223" s="41" t="b">
        <f t="shared" si="16"/>
        <v>0</v>
      </c>
      <c r="V223" s="41" t="b">
        <f t="shared" si="17"/>
        <v>0</v>
      </c>
    </row>
    <row r="224" spans="1:22" x14ac:dyDescent="0.25">
      <c r="A224" s="54"/>
      <c r="B224" s="55" t="s">
        <v>128</v>
      </c>
      <c r="C224" s="55" t="s">
        <v>447</v>
      </c>
      <c r="D224" s="55"/>
      <c r="E224" s="55"/>
      <c r="F224" s="55"/>
      <c r="G224" s="55"/>
      <c r="H224" s="55"/>
      <c r="I224" s="55"/>
      <c r="J224" s="55"/>
      <c r="K224" s="60"/>
      <c r="L224" s="60"/>
      <c r="M224" s="60"/>
      <c r="S224" s="41">
        <f t="shared" si="14"/>
        <v>0</v>
      </c>
      <c r="T224" s="41" t="b">
        <f t="shared" si="15"/>
        <v>0</v>
      </c>
      <c r="U224" s="41" t="b">
        <f t="shared" si="16"/>
        <v>0</v>
      </c>
      <c r="V224" s="41" t="b">
        <f t="shared" si="17"/>
        <v>0</v>
      </c>
    </row>
    <row r="225" spans="1:22" x14ac:dyDescent="0.25">
      <c r="A225" s="54"/>
      <c r="B225" s="55"/>
      <c r="C225" s="55"/>
      <c r="D225" s="55"/>
      <c r="E225" s="55"/>
      <c r="F225" s="55"/>
      <c r="G225" s="55"/>
      <c r="H225" s="55"/>
      <c r="I225" s="55"/>
      <c r="J225" s="55"/>
      <c r="K225" s="60"/>
      <c r="L225" s="60"/>
      <c r="M225" s="60"/>
      <c r="S225" s="41">
        <f t="shared" si="14"/>
        <v>0</v>
      </c>
      <c r="T225" s="41" t="b">
        <f t="shared" si="15"/>
        <v>0</v>
      </c>
      <c r="U225" s="41" t="b">
        <f t="shared" si="16"/>
        <v>0</v>
      </c>
      <c r="V225" s="41" t="b">
        <f t="shared" si="17"/>
        <v>0</v>
      </c>
    </row>
    <row r="226" spans="1:22" x14ac:dyDescent="0.25">
      <c r="A226" s="54"/>
      <c r="B226" s="55"/>
      <c r="C226" s="57" t="s">
        <v>129</v>
      </c>
      <c r="D226" s="74" t="s">
        <v>447</v>
      </c>
      <c r="E226" s="75"/>
      <c r="F226" s="75"/>
      <c r="G226" s="75"/>
      <c r="H226" s="75"/>
      <c r="I226" s="75"/>
      <c r="J226" s="76"/>
      <c r="K226" s="58">
        <v>1</v>
      </c>
      <c r="L226" s="58">
        <v>1</v>
      </c>
      <c r="M226" s="58">
        <v>1</v>
      </c>
      <c r="O226" s="47" t="s">
        <v>15</v>
      </c>
      <c r="S226" s="41">
        <f t="shared" si="14"/>
        <v>1</v>
      </c>
      <c r="T226" s="41" t="b">
        <f t="shared" si="15"/>
        <v>0</v>
      </c>
      <c r="U226" s="41" t="b">
        <f t="shared" si="16"/>
        <v>0</v>
      </c>
      <c r="V226" s="41">
        <f t="shared" si="17"/>
        <v>1</v>
      </c>
    </row>
    <row r="227" spans="1:22" x14ac:dyDescent="0.25">
      <c r="A227" s="54"/>
      <c r="B227" s="55"/>
      <c r="C227" s="55"/>
      <c r="D227" s="55"/>
      <c r="E227" s="55"/>
      <c r="F227" s="55"/>
      <c r="G227" s="55"/>
      <c r="H227" s="55"/>
      <c r="I227" s="55"/>
      <c r="J227" s="55"/>
      <c r="K227" s="60"/>
      <c r="L227" s="60"/>
      <c r="M227" s="60"/>
      <c r="S227" s="41">
        <f t="shared" si="14"/>
        <v>0</v>
      </c>
      <c r="T227" s="41" t="b">
        <f t="shared" si="15"/>
        <v>0</v>
      </c>
      <c r="U227" s="41" t="b">
        <f t="shared" si="16"/>
        <v>0</v>
      </c>
      <c r="V227" s="41" t="b">
        <f t="shared" si="17"/>
        <v>0</v>
      </c>
    </row>
    <row r="228" spans="1:22" x14ac:dyDescent="0.25">
      <c r="A228" s="54"/>
      <c r="B228" s="55" t="s">
        <v>130</v>
      </c>
      <c r="C228" s="55" t="s">
        <v>448</v>
      </c>
      <c r="D228" s="55"/>
      <c r="E228" s="55"/>
      <c r="F228" s="55"/>
      <c r="G228" s="55"/>
      <c r="H228" s="55"/>
      <c r="I228" s="55"/>
      <c r="J228" s="55"/>
      <c r="K228" s="60"/>
      <c r="L228" s="60"/>
      <c r="M228" s="60"/>
      <c r="S228" s="41">
        <f t="shared" si="14"/>
        <v>0</v>
      </c>
      <c r="T228" s="41" t="b">
        <f t="shared" si="15"/>
        <v>0</v>
      </c>
      <c r="U228" s="41" t="b">
        <f t="shared" si="16"/>
        <v>0</v>
      </c>
      <c r="V228" s="41" t="b">
        <f t="shared" si="17"/>
        <v>0</v>
      </c>
    </row>
    <row r="229" spans="1:22" x14ac:dyDescent="0.25">
      <c r="A229" s="54"/>
      <c r="B229" s="55"/>
      <c r="C229" s="55"/>
      <c r="D229" s="55"/>
      <c r="E229" s="55"/>
      <c r="F229" s="55"/>
      <c r="G229" s="55"/>
      <c r="H229" s="55"/>
      <c r="I229" s="55"/>
      <c r="J229" s="55"/>
      <c r="K229" s="60"/>
      <c r="L229" s="60"/>
      <c r="M229" s="60"/>
      <c r="S229" s="41">
        <f t="shared" si="14"/>
        <v>0</v>
      </c>
      <c r="T229" s="41" t="b">
        <f t="shared" si="15"/>
        <v>0</v>
      </c>
      <c r="U229" s="41" t="b">
        <f t="shared" si="16"/>
        <v>0</v>
      </c>
      <c r="V229" s="41" t="b">
        <f t="shared" si="17"/>
        <v>0</v>
      </c>
    </row>
    <row r="230" spans="1:22" x14ac:dyDescent="0.25">
      <c r="A230" s="54"/>
      <c r="B230" s="55"/>
      <c r="C230" s="57" t="s">
        <v>131</v>
      </c>
      <c r="D230" s="74" t="s">
        <v>449</v>
      </c>
      <c r="E230" s="75"/>
      <c r="F230" s="75"/>
      <c r="G230" s="75"/>
      <c r="H230" s="75"/>
      <c r="I230" s="75"/>
      <c r="J230" s="76"/>
      <c r="K230" s="58">
        <v>1.5</v>
      </c>
      <c r="L230" s="58">
        <v>1.5</v>
      </c>
      <c r="M230" s="58">
        <v>1.5</v>
      </c>
      <c r="O230" s="47" t="s">
        <v>15</v>
      </c>
      <c r="S230" s="41">
        <f t="shared" si="14"/>
        <v>1.5</v>
      </c>
      <c r="T230" s="41" t="b">
        <f t="shared" si="15"/>
        <v>0</v>
      </c>
      <c r="U230" s="41" t="b">
        <f t="shared" si="16"/>
        <v>0</v>
      </c>
      <c r="V230" s="41">
        <f t="shared" si="17"/>
        <v>1.5</v>
      </c>
    </row>
    <row r="231" spans="1:22" x14ac:dyDescent="0.25">
      <c r="A231" s="54"/>
      <c r="B231" s="55"/>
      <c r="C231" s="57" t="s">
        <v>132</v>
      </c>
      <c r="D231" s="74" t="s">
        <v>450</v>
      </c>
      <c r="E231" s="75"/>
      <c r="F231" s="75"/>
      <c r="G231" s="75"/>
      <c r="H231" s="75"/>
      <c r="I231" s="75"/>
      <c r="J231" s="76"/>
      <c r="K231" s="58">
        <v>1</v>
      </c>
      <c r="L231" s="58">
        <v>1</v>
      </c>
      <c r="M231" s="58">
        <v>1</v>
      </c>
      <c r="O231" s="47" t="s">
        <v>15</v>
      </c>
      <c r="S231" s="41">
        <f t="shared" si="14"/>
        <v>1</v>
      </c>
      <c r="T231" s="41" t="b">
        <f t="shared" si="15"/>
        <v>0</v>
      </c>
      <c r="U231" s="41" t="b">
        <f t="shared" si="16"/>
        <v>0</v>
      </c>
      <c r="V231" s="41">
        <f t="shared" si="17"/>
        <v>1</v>
      </c>
    </row>
    <row r="232" spans="1:22" x14ac:dyDescent="0.25">
      <c r="A232" s="54"/>
      <c r="B232" s="55"/>
      <c r="C232" s="55"/>
      <c r="D232" s="55"/>
      <c r="E232" s="55"/>
      <c r="F232" s="55"/>
      <c r="G232" s="55"/>
      <c r="H232" s="55"/>
      <c r="I232" s="55"/>
      <c r="J232" s="55"/>
      <c r="K232" s="60"/>
      <c r="L232" s="60"/>
      <c r="M232" s="60"/>
      <c r="S232" s="41">
        <f t="shared" si="14"/>
        <v>0</v>
      </c>
      <c r="T232" s="41" t="b">
        <f t="shared" si="15"/>
        <v>0</v>
      </c>
      <c r="U232" s="41" t="b">
        <f t="shared" si="16"/>
        <v>0</v>
      </c>
      <c r="V232" s="41" t="b">
        <f t="shared" si="17"/>
        <v>0</v>
      </c>
    </row>
    <row r="233" spans="1:22" x14ac:dyDescent="0.25">
      <c r="A233" s="54"/>
      <c r="B233" s="55" t="s">
        <v>133</v>
      </c>
      <c r="C233" s="55" t="s">
        <v>451</v>
      </c>
      <c r="D233" s="55"/>
      <c r="E233" s="55"/>
      <c r="F233" s="55"/>
      <c r="G233" s="55"/>
      <c r="H233" s="55"/>
      <c r="I233" s="55"/>
      <c r="J233" s="55"/>
      <c r="K233" s="60"/>
      <c r="L233" s="60"/>
      <c r="M233" s="60"/>
      <c r="S233" s="41">
        <f t="shared" si="14"/>
        <v>0</v>
      </c>
      <c r="T233" s="41" t="b">
        <f t="shared" si="15"/>
        <v>0</v>
      </c>
      <c r="U233" s="41" t="b">
        <f t="shared" si="16"/>
        <v>0</v>
      </c>
      <c r="V233" s="41" t="b">
        <f t="shared" si="17"/>
        <v>0</v>
      </c>
    </row>
    <row r="234" spans="1:22" x14ac:dyDescent="0.25">
      <c r="A234" s="54"/>
      <c r="B234" s="55"/>
      <c r="C234" s="55"/>
      <c r="D234" s="55"/>
      <c r="E234" s="55"/>
      <c r="F234" s="55"/>
      <c r="G234" s="55"/>
      <c r="H234" s="55"/>
      <c r="I234" s="55"/>
      <c r="J234" s="55"/>
      <c r="K234" s="60"/>
      <c r="L234" s="60"/>
      <c r="M234" s="60"/>
      <c r="S234" s="41">
        <f t="shared" si="14"/>
        <v>0</v>
      </c>
      <c r="T234" s="41" t="b">
        <f t="shared" si="15"/>
        <v>0</v>
      </c>
      <c r="U234" s="41" t="b">
        <f t="shared" si="16"/>
        <v>0</v>
      </c>
      <c r="V234" s="41" t="b">
        <f t="shared" si="17"/>
        <v>0</v>
      </c>
    </row>
    <row r="235" spans="1:22" x14ac:dyDescent="0.25">
      <c r="A235" s="54"/>
      <c r="B235" s="55"/>
      <c r="C235" s="57" t="s">
        <v>134</v>
      </c>
      <c r="D235" s="74" t="s">
        <v>452</v>
      </c>
      <c r="E235" s="75"/>
      <c r="F235" s="75"/>
      <c r="G235" s="75"/>
      <c r="H235" s="75"/>
      <c r="I235" s="75"/>
      <c r="J235" s="76"/>
      <c r="K235" s="58">
        <v>1</v>
      </c>
      <c r="L235" s="58">
        <v>1</v>
      </c>
      <c r="M235" s="58">
        <v>1</v>
      </c>
      <c r="O235" s="47" t="s">
        <v>15</v>
      </c>
      <c r="S235" s="41">
        <f t="shared" si="14"/>
        <v>1</v>
      </c>
      <c r="T235" s="41" t="b">
        <f t="shared" si="15"/>
        <v>0</v>
      </c>
      <c r="U235" s="41" t="b">
        <f t="shared" si="16"/>
        <v>0</v>
      </c>
      <c r="V235" s="41">
        <f t="shared" si="17"/>
        <v>1</v>
      </c>
    </row>
    <row r="236" spans="1:22" x14ac:dyDescent="0.25">
      <c r="A236" s="54"/>
      <c r="B236" s="55"/>
      <c r="C236" s="57" t="s">
        <v>135</v>
      </c>
      <c r="D236" s="74" t="s">
        <v>453</v>
      </c>
      <c r="E236" s="75"/>
      <c r="F236" s="75"/>
      <c r="G236" s="75"/>
      <c r="H236" s="75"/>
      <c r="I236" s="75"/>
      <c r="J236" s="76"/>
      <c r="K236" s="58">
        <v>1.5</v>
      </c>
      <c r="L236" s="58">
        <v>1.5</v>
      </c>
      <c r="M236" s="58">
        <v>1.5</v>
      </c>
      <c r="O236" s="47" t="s">
        <v>15</v>
      </c>
      <c r="S236" s="41">
        <f t="shared" si="14"/>
        <v>1.5</v>
      </c>
      <c r="T236" s="41" t="b">
        <f t="shared" si="15"/>
        <v>0</v>
      </c>
      <c r="U236" s="41" t="b">
        <f t="shared" si="16"/>
        <v>0</v>
      </c>
      <c r="V236" s="41">
        <f t="shared" si="17"/>
        <v>1.5</v>
      </c>
    </row>
    <row r="237" spans="1:22" ht="12.6" thickBot="1" x14ac:dyDescent="0.3">
      <c r="A237" s="54"/>
      <c r="B237" s="55"/>
      <c r="C237" s="55"/>
      <c r="D237" s="55"/>
      <c r="E237" s="55"/>
      <c r="F237" s="55"/>
      <c r="G237" s="55"/>
      <c r="H237" s="55"/>
      <c r="I237" s="55"/>
      <c r="J237" s="55"/>
      <c r="K237" s="54"/>
      <c r="L237" s="54"/>
      <c r="M237" s="54"/>
    </row>
    <row r="238" spans="1:22" ht="15" thickBot="1" x14ac:dyDescent="0.35">
      <c r="A238" s="54"/>
      <c r="B238" s="55"/>
      <c r="C238" s="55"/>
      <c r="D238" s="71" t="s">
        <v>454</v>
      </c>
      <c r="E238" s="72"/>
      <c r="F238" s="72"/>
      <c r="G238" s="72"/>
      <c r="H238" s="72"/>
      <c r="I238" s="72"/>
      <c r="J238" s="73"/>
      <c r="K238" s="66">
        <f>SUM(K11:K236)-K60</f>
        <v>100</v>
      </c>
      <c r="L238" s="66">
        <f>SUM(L11:L236)-L60</f>
        <v>100</v>
      </c>
      <c r="M238" s="66">
        <f>SUM(M11:M236)-M60</f>
        <v>100</v>
      </c>
    </row>
    <row r="239" spans="1:22" ht="15" thickBot="1" x14ac:dyDescent="0.35">
      <c r="A239" s="54"/>
      <c r="B239" s="55"/>
      <c r="C239" s="55"/>
      <c r="D239" s="71" t="s">
        <v>455</v>
      </c>
      <c r="E239" s="72"/>
      <c r="F239" s="72"/>
      <c r="G239" s="72"/>
      <c r="H239" s="72"/>
      <c r="I239" s="72"/>
      <c r="J239" s="73"/>
      <c r="K239" s="67">
        <f>COUNTIF(K11:K236,"X")</f>
        <v>14</v>
      </c>
      <c r="L239" s="67">
        <f t="shared" ref="L239:M239" si="18">COUNTIF(L11:L236,"X")</f>
        <v>16</v>
      </c>
      <c r="M239" s="67">
        <f t="shared" si="18"/>
        <v>16</v>
      </c>
    </row>
    <row r="240" spans="1:22" x14ac:dyDescent="0.25">
      <c r="A240" s="54"/>
      <c r="B240" s="55"/>
      <c r="C240" s="55"/>
      <c r="D240" s="55"/>
      <c r="E240" s="55"/>
      <c r="F240" s="55"/>
      <c r="G240" s="55"/>
      <c r="H240" s="55"/>
      <c r="I240" s="55"/>
      <c r="J240" s="55"/>
      <c r="K240" s="54"/>
      <c r="L240" s="54"/>
      <c r="M240" s="54"/>
    </row>
    <row r="241" spans="1:13" x14ac:dyDescent="0.25">
      <c r="A241" s="54"/>
      <c r="B241" s="55"/>
      <c r="C241" s="55"/>
      <c r="D241" s="68" t="s">
        <v>456</v>
      </c>
      <c r="E241" s="68"/>
      <c r="F241" s="68"/>
      <c r="G241" s="68"/>
      <c r="H241" s="68"/>
      <c r="I241" s="68"/>
      <c r="J241" s="68"/>
      <c r="K241" s="69">
        <f>SUM(K11:K236)</f>
        <v>105</v>
      </c>
      <c r="L241" s="69">
        <f>SUM(L11:L236)</f>
        <v>105</v>
      </c>
      <c r="M241" s="69">
        <f>SUM(M11:M236)</f>
        <v>105</v>
      </c>
    </row>
    <row r="243" spans="1:13" x14ac:dyDescent="0.25">
      <c r="A243" s="70"/>
    </row>
    <row r="244" spans="1:13" x14ac:dyDescent="0.25">
      <c r="A244" s="70"/>
    </row>
  </sheetData>
  <sheetProtection algorithmName="SHA-512" hashValue="FbyneyO4iLeu+USFoFVOT0Tqf9dE04VQliVLYqoter3PEOkdIphQC8YF/4cPZHzQqRYtzYRAaNvvvEy/VWy7uQ==" saltValue="fncFW2Casr7svhUNFoNhNg==" spinCount="100000" sheet="1" objects="1" scenarios="1"/>
  <mergeCells count="84">
    <mergeCell ref="D24:J24"/>
    <mergeCell ref="K3:L3"/>
    <mergeCell ref="C5:D5"/>
    <mergeCell ref="G5:H5"/>
    <mergeCell ref="K5:L5"/>
    <mergeCell ref="D11:J11"/>
    <mergeCell ref="D12:J12"/>
    <mergeCell ref="D13:J13"/>
    <mergeCell ref="D14:J14"/>
    <mergeCell ref="D18:J18"/>
    <mergeCell ref="D19:J19"/>
    <mergeCell ref="D23:J23"/>
    <mergeCell ref="D60:J60"/>
    <mergeCell ref="D25:J25"/>
    <mergeCell ref="D29:J29"/>
    <mergeCell ref="D30:J30"/>
    <mergeCell ref="D31:J31"/>
    <mergeCell ref="D35:J35"/>
    <mergeCell ref="D39:J39"/>
    <mergeCell ref="D43:J43"/>
    <mergeCell ref="D47:J47"/>
    <mergeCell ref="D48:J48"/>
    <mergeCell ref="D52:J52"/>
    <mergeCell ref="D56:J56"/>
    <mergeCell ref="D92:J92"/>
    <mergeCell ref="D66:J66"/>
    <mergeCell ref="D67:J67"/>
    <mergeCell ref="D71:J71"/>
    <mergeCell ref="D75:J75"/>
    <mergeCell ref="D76:J76"/>
    <mergeCell ref="D80:J80"/>
    <mergeCell ref="D81:J81"/>
    <mergeCell ref="D82:J82"/>
    <mergeCell ref="D86:J86"/>
    <mergeCell ref="D87:J87"/>
    <mergeCell ref="D91:J91"/>
    <mergeCell ref="D121:J121"/>
    <mergeCell ref="D93:J93"/>
    <mergeCell ref="D94:J94"/>
    <mergeCell ref="D98:J98"/>
    <mergeCell ref="D99:J99"/>
    <mergeCell ref="D100:J100"/>
    <mergeCell ref="D101:J101"/>
    <mergeCell ref="D105:J105"/>
    <mergeCell ref="D111:J111"/>
    <mergeCell ref="D115:J115"/>
    <mergeCell ref="D119:J119"/>
    <mergeCell ref="D120:J120"/>
    <mergeCell ref="D168:J168"/>
    <mergeCell ref="D122:J122"/>
    <mergeCell ref="D126:J126"/>
    <mergeCell ref="D130:J130"/>
    <mergeCell ref="D134:J134"/>
    <mergeCell ref="D140:J140"/>
    <mergeCell ref="D144:J144"/>
    <mergeCell ref="D148:J148"/>
    <mergeCell ref="D152:J152"/>
    <mergeCell ref="D156:J156"/>
    <mergeCell ref="D160:J160"/>
    <mergeCell ref="D164:J164"/>
    <mergeCell ref="D211:J211"/>
    <mergeCell ref="D172:J172"/>
    <mergeCell ref="D178:J178"/>
    <mergeCell ref="D182:J182"/>
    <mergeCell ref="D183:J183"/>
    <mergeCell ref="D184:J184"/>
    <mergeCell ref="D188:J188"/>
    <mergeCell ref="D192:J192"/>
    <mergeCell ref="D196:J196"/>
    <mergeCell ref="D200:J200"/>
    <mergeCell ref="D204:J204"/>
    <mergeCell ref="D205:J205"/>
    <mergeCell ref="D239:J239"/>
    <mergeCell ref="D215:J215"/>
    <mergeCell ref="D216:J216"/>
    <mergeCell ref="D217:J217"/>
    <mergeCell ref="D218:J218"/>
    <mergeCell ref="D222:J222"/>
    <mergeCell ref="D226:J226"/>
    <mergeCell ref="D230:J230"/>
    <mergeCell ref="D231:J231"/>
    <mergeCell ref="D235:J235"/>
    <mergeCell ref="D236:J236"/>
    <mergeCell ref="D238:J238"/>
  </mergeCells>
  <conditionalFormatting sqref="K11:M236">
    <cfRule type="cellIs" dxfId="110" priority="111" operator="equal">
      <formula>"X"</formula>
    </cfRule>
  </conditionalFormatting>
  <conditionalFormatting sqref="O29">
    <cfRule type="containsText" dxfId="109" priority="109" operator="containsText" text="No">
      <formula>NOT(ISERROR(SEARCH("No",O29)))</formula>
    </cfRule>
    <cfRule type="containsText" dxfId="108" priority="110" operator="containsText" text="Si">
      <formula>NOT(ISERROR(SEARCH("Si",O29)))</formula>
    </cfRule>
  </conditionalFormatting>
  <conditionalFormatting sqref="O31">
    <cfRule type="containsText" dxfId="107" priority="107" operator="containsText" text="No">
      <formula>NOT(ISERROR(SEARCH("No",O31)))</formula>
    </cfRule>
    <cfRule type="containsText" dxfId="106" priority="108" operator="containsText" text="Si">
      <formula>NOT(ISERROR(SEARCH("Si",O31)))</formula>
    </cfRule>
  </conditionalFormatting>
  <conditionalFormatting sqref="O39">
    <cfRule type="containsText" dxfId="105" priority="105" operator="containsText" text="No">
      <formula>NOT(ISERROR(SEARCH("No",O39)))</formula>
    </cfRule>
    <cfRule type="containsText" dxfId="104" priority="106" operator="containsText" text="Si">
      <formula>NOT(ISERROR(SEARCH("Si",O39)))</formula>
    </cfRule>
  </conditionalFormatting>
  <conditionalFormatting sqref="O67">
    <cfRule type="containsText" dxfId="103" priority="97" operator="containsText" text="No">
      <formula>NOT(ISERROR(SEARCH("No",O67)))</formula>
    </cfRule>
    <cfRule type="containsText" dxfId="102" priority="98" operator="containsText" text="Si">
      <formula>NOT(ISERROR(SEARCH("Si",O67)))</formula>
    </cfRule>
  </conditionalFormatting>
  <conditionalFormatting sqref="O47:O48">
    <cfRule type="containsText" dxfId="101" priority="103" operator="containsText" text="No">
      <formula>NOT(ISERROR(SEARCH("No",O47)))</formula>
    </cfRule>
    <cfRule type="containsText" dxfId="100" priority="104" operator="containsText" text="Si">
      <formula>NOT(ISERROR(SEARCH("Si",O47)))</formula>
    </cfRule>
  </conditionalFormatting>
  <conditionalFormatting sqref="O56">
    <cfRule type="containsText" dxfId="99" priority="101" operator="containsText" text="No">
      <formula>NOT(ISERROR(SEARCH("No",O56)))</formula>
    </cfRule>
    <cfRule type="containsText" dxfId="98" priority="102" operator="containsText" text="Si">
      <formula>NOT(ISERROR(SEARCH("Si",O56)))</formula>
    </cfRule>
  </conditionalFormatting>
  <conditionalFormatting sqref="O60">
    <cfRule type="containsText" dxfId="97" priority="99" operator="containsText" text="No">
      <formula>NOT(ISERROR(SEARCH("No",O60)))</formula>
    </cfRule>
    <cfRule type="containsText" dxfId="96" priority="100" operator="containsText" text="Si">
      <formula>NOT(ISERROR(SEARCH("Si",O60)))</formula>
    </cfRule>
  </conditionalFormatting>
  <conditionalFormatting sqref="O71">
    <cfRule type="containsText" dxfId="95" priority="95" operator="containsText" text="No">
      <formula>NOT(ISERROR(SEARCH("No",O71)))</formula>
    </cfRule>
    <cfRule type="containsText" dxfId="94" priority="96" operator="containsText" text="Si">
      <formula>NOT(ISERROR(SEARCH("Si",O71)))</formula>
    </cfRule>
  </conditionalFormatting>
  <conditionalFormatting sqref="O76">
    <cfRule type="containsText" dxfId="93" priority="93" operator="containsText" text="No">
      <formula>NOT(ISERROR(SEARCH("No",O76)))</formula>
    </cfRule>
    <cfRule type="containsText" dxfId="92" priority="94" operator="containsText" text="Si">
      <formula>NOT(ISERROR(SEARCH("Si",O76)))</formula>
    </cfRule>
  </conditionalFormatting>
  <conditionalFormatting sqref="O80">
    <cfRule type="containsText" dxfId="91" priority="91" operator="containsText" text="No">
      <formula>NOT(ISERROR(SEARCH("No",O80)))</formula>
    </cfRule>
    <cfRule type="containsText" dxfId="90" priority="92" operator="containsText" text="Si">
      <formula>NOT(ISERROR(SEARCH("Si",O80)))</formula>
    </cfRule>
  </conditionalFormatting>
  <conditionalFormatting sqref="O82">
    <cfRule type="containsText" dxfId="89" priority="89" operator="containsText" text="No">
      <formula>NOT(ISERROR(SEARCH("No",O82)))</formula>
    </cfRule>
    <cfRule type="containsText" dxfId="88" priority="90" operator="containsText" text="Si">
      <formula>NOT(ISERROR(SEARCH("Si",O82)))</formula>
    </cfRule>
  </conditionalFormatting>
  <conditionalFormatting sqref="O86:O87">
    <cfRule type="containsText" dxfId="87" priority="87" operator="containsText" text="No">
      <formula>NOT(ISERROR(SEARCH("No",O86)))</formula>
    </cfRule>
    <cfRule type="containsText" dxfId="86" priority="88" operator="containsText" text="Si">
      <formula>NOT(ISERROR(SEARCH("Si",O86)))</formula>
    </cfRule>
  </conditionalFormatting>
  <conditionalFormatting sqref="O91:O94">
    <cfRule type="containsText" dxfId="85" priority="85" operator="containsText" text="No">
      <formula>NOT(ISERROR(SEARCH("No",O91)))</formula>
    </cfRule>
    <cfRule type="containsText" dxfId="84" priority="86" operator="containsText" text="Si">
      <formula>NOT(ISERROR(SEARCH("Si",O91)))</formula>
    </cfRule>
  </conditionalFormatting>
  <conditionalFormatting sqref="O98:O101">
    <cfRule type="containsText" dxfId="83" priority="83" operator="containsText" text="No">
      <formula>NOT(ISERROR(SEARCH("No",O98)))</formula>
    </cfRule>
    <cfRule type="containsText" dxfId="82" priority="84" operator="containsText" text="Si">
      <formula>NOT(ISERROR(SEARCH("Si",O98)))</formula>
    </cfRule>
  </conditionalFormatting>
  <conditionalFormatting sqref="O105">
    <cfRule type="containsText" dxfId="81" priority="81" operator="containsText" text="No">
      <formula>NOT(ISERROR(SEARCH("No",O105)))</formula>
    </cfRule>
    <cfRule type="containsText" dxfId="80" priority="82" operator="containsText" text="Si">
      <formula>NOT(ISERROR(SEARCH("Si",O105)))</formula>
    </cfRule>
  </conditionalFormatting>
  <conditionalFormatting sqref="O111">
    <cfRule type="containsText" dxfId="79" priority="79" operator="containsText" text="No">
      <formula>NOT(ISERROR(SEARCH("No",O111)))</formula>
    </cfRule>
    <cfRule type="containsText" dxfId="78" priority="80" operator="containsText" text="Si">
      <formula>NOT(ISERROR(SEARCH("Si",O111)))</formula>
    </cfRule>
  </conditionalFormatting>
  <conditionalFormatting sqref="O119:O122">
    <cfRule type="containsText" dxfId="77" priority="77" operator="containsText" text="No">
      <formula>NOT(ISERROR(SEARCH("No",O119)))</formula>
    </cfRule>
    <cfRule type="containsText" dxfId="76" priority="78" operator="containsText" text="Si">
      <formula>NOT(ISERROR(SEARCH("Si",O119)))</formula>
    </cfRule>
  </conditionalFormatting>
  <conditionalFormatting sqref="O235:O236">
    <cfRule type="containsText" dxfId="75" priority="15" operator="containsText" text="No">
      <formula>NOT(ISERROR(SEARCH("No",O235)))</formula>
    </cfRule>
    <cfRule type="containsText" dxfId="74" priority="16" operator="containsText" text="Si">
      <formula>NOT(ISERROR(SEARCH("Si",O235)))</formula>
    </cfRule>
  </conditionalFormatting>
  <conditionalFormatting sqref="O126">
    <cfRule type="containsText" dxfId="73" priority="75" operator="containsText" text="No">
      <formula>NOT(ISERROR(SEARCH("No",O126)))</formula>
    </cfRule>
    <cfRule type="containsText" dxfId="72" priority="76" operator="containsText" text="Si">
      <formula>NOT(ISERROR(SEARCH("Si",O126)))</formula>
    </cfRule>
  </conditionalFormatting>
  <conditionalFormatting sqref="O130">
    <cfRule type="containsText" dxfId="71" priority="73" operator="containsText" text="No">
      <formula>NOT(ISERROR(SEARCH("No",O130)))</formula>
    </cfRule>
    <cfRule type="containsText" dxfId="70" priority="74" operator="containsText" text="Si">
      <formula>NOT(ISERROR(SEARCH("Si",O130)))</formula>
    </cfRule>
  </conditionalFormatting>
  <conditionalFormatting sqref="O134">
    <cfRule type="containsText" dxfId="69" priority="71" operator="containsText" text="No">
      <formula>NOT(ISERROR(SEARCH("No",O134)))</formula>
    </cfRule>
    <cfRule type="containsText" dxfId="68" priority="72" operator="containsText" text="Si">
      <formula>NOT(ISERROR(SEARCH("Si",O134)))</formula>
    </cfRule>
  </conditionalFormatting>
  <conditionalFormatting sqref="O35">
    <cfRule type="containsText" dxfId="67" priority="69" operator="containsText" text="No">
      <formula>NOT(ISERROR(SEARCH("No",O35)))</formula>
    </cfRule>
    <cfRule type="containsText" dxfId="66" priority="70" operator="containsText" text="Si">
      <formula>NOT(ISERROR(SEARCH("Si",O35)))</formula>
    </cfRule>
  </conditionalFormatting>
  <conditionalFormatting sqref="O52">
    <cfRule type="containsText" dxfId="65" priority="67" operator="containsText" text="No">
      <formula>NOT(ISERROR(SEARCH("No",O52)))</formula>
    </cfRule>
    <cfRule type="containsText" dxfId="64" priority="68" operator="containsText" text="Si">
      <formula>NOT(ISERROR(SEARCH("Si",O52)))</formula>
    </cfRule>
  </conditionalFormatting>
  <conditionalFormatting sqref="O66">
    <cfRule type="containsText" dxfId="63" priority="65" operator="containsText" text="No">
      <formula>NOT(ISERROR(SEARCH("No",O66)))</formula>
    </cfRule>
    <cfRule type="containsText" dxfId="62" priority="66" operator="containsText" text="Si">
      <formula>NOT(ISERROR(SEARCH("Si",O66)))</formula>
    </cfRule>
  </conditionalFormatting>
  <conditionalFormatting sqref="O75">
    <cfRule type="containsText" dxfId="61" priority="63" operator="containsText" text="No">
      <formula>NOT(ISERROR(SEARCH("No",O75)))</formula>
    </cfRule>
    <cfRule type="containsText" dxfId="60" priority="64" operator="containsText" text="Si">
      <formula>NOT(ISERROR(SEARCH("Si",O75)))</formula>
    </cfRule>
  </conditionalFormatting>
  <conditionalFormatting sqref="O81">
    <cfRule type="containsText" dxfId="59" priority="61" operator="containsText" text="No">
      <formula>NOT(ISERROR(SEARCH("No",O81)))</formula>
    </cfRule>
    <cfRule type="containsText" dxfId="58" priority="62" operator="containsText" text="Si">
      <formula>NOT(ISERROR(SEARCH("Si",O81)))</formula>
    </cfRule>
  </conditionalFormatting>
  <conditionalFormatting sqref="O115">
    <cfRule type="containsText" dxfId="57" priority="59" operator="containsText" text="No">
      <formula>NOT(ISERROR(SEARCH("No",O115)))</formula>
    </cfRule>
    <cfRule type="containsText" dxfId="56" priority="60" operator="containsText" text="Si">
      <formula>NOT(ISERROR(SEARCH("Si",O115)))</formula>
    </cfRule>
  </conditionalFormatting>
  <conditionalFormatting sqref="O140">
    <cfRule type="containsText" dxfId="55" priority="57" operator="containsText" text="No">
      <formula>NOT(ISERROR(SEARCH("No",O140)))</formula>
    </cfRule>
    <cfRule type="containsText" dxfId="54" priority="58" operator="containsText" text="Si">
      <formula>NOT(ISERROR(SEARCH("Si",O140)))</formula>
    </cfRule>
  </conditionalFormatting>
  <conditionalFormatting sqref="O144">
    <cfRule type="containsText" dxfId="53" priority="55" operator="containsText" text="No">
      <formula>NOT(ISERROR(SEARCH("No",O144)))</formula>
    </cfRule>
    <cfRule type="containsText" dxfId="52" priority="56" operator="containsText" text="Si">
      <formula>NOT(ISERROR(SEARCH("Si",O144)))</formula>
    </cfRule>
  </conditionalFormatting>
  <conditionalFormatting sqref="O148">
    <cfRule type="containsText" dxfId="51" priority="53" operator="containsText" text="No">
      <formula>NOT(ISERROR(SEARCH("No",O148)))</formula>
    </cfRule>
    <cfRule type="containsText" dxfId="50" priority="54" operator="containsText" text="Si">
      <formula>NOT(ISERROR(SEARCH("Si",O148)))</formula>
    </cfRule>
  </conditionalFormatting>
  <conditionalFormatting sqref="O152">
    <cfRule type="containsText" dxfId="49" priority="51" operator="containsText" text="No">
      <formula>NOT(ISERROR(SEARCH("No",O152)))</formula>
    </cfRule>
    <cfRule type="containsText" dxfId="48" priority="52" operator="containsText" text="Si">
      <formula>NOT(ISERROR(SEARCH("Si",O152)))</formula>
    </cfRule>
  </conditionalFormatting>
  <conditionalFormatting sqref="O156">
    <cfRule type="containsText" dxfId="47" priority="49" operator="containsText" text="No">
      <formula>NOT(ISERROR(SEARCH("No",O156)))</formula>
    </cfRule>
    <cfRule type="containsText" dxfId="46" priority="50" operator="containsText" text="Si">
      <formula>NOT(ISERROR(SEARCH("Si",O156)))</formula>
    </cfRule>
  </conditionalFormatting>
  <conditionalFormatting sqref="O160">
    <cfRule type="containsText" dxfId="45" priority="47" operator="containsText" text="No">
      <formula>NOT(ISERROR(SEARCH("No",O160)))</formula>
    </cfRule>
    <cfRule type="containsText" dxfId="44" priority="48" operator="containsText" text="Si">
      <formula>NOT(ISERROR(SEARCH("Si",O160)))</formula>
    </cfRule>
  </conditionalFormatting>
  <conditionalFormatting sqref="O164">
    <cfRule type="containsText" dxfId="43" priority="45" operator="containsText" text="No">
      <formula>NOT(ISERROR(SEARCH("No",O164)))</formula>
    </cfRule>
    <cfRule type="containsText" dxfId="42" priority="46" operator="containsText" text="Si">
      <formula>NOT(ISERROR(SEARCH("Si",O164)))</formula>
    </cfRule>
  </conditionalFormatting>
  <conditionalFormatting sqref="O168">
    <cfRule type="containsText" dxfId="41" priority="43" operator="containsText" text="No">
      <formula>NOT(ISERROR(SEARCH("No",O168)))</formula>
    </cfRule>
    <cfRule type="containsText" dxfId="40" priority="44" operator="containsText" text="Si">
      <formula>NOT(ISERROR(SEARCH("Si",O168)))</formula>
    </cfRule>
  </conditionalFormatting>
  <conditionalFormatting sqref="O172">
    <cfRule type="containsText" dxfId="39" priority="41" operator="containsText" text="No">
      <formula>NOT(ISERROR(SEARCH("No",O172)))</formula>
    </cfRule>
    <cfRule type="containsText" dxfId="38" priority="42" operator="containsText" text="Si">
      <formula>NOT(ISERROR(SEARCH("Si",O172)))</formula>
    </cfRule>
  </conditionalFormatting>
  <conditionalFormatting sqref="O178">
    <cfRule type="containsText" dxfId="37" priority="39" operator="containsText" text="No">
      <formula>NOT(ISERROR(SEARCH("No",O178)))</formula>
    </cfRule>
    <cfRule type="containsText" dxfId="36" priority="40" operator="containsText" text="Si">
      <formula>NOT(ISERROR(SEARCH("Si",O178)))</formula>
    </cfRule>
  </conditionalFormatting>
  <conditionalFormatting sqref="O182:O184">
    <cfRule type="containsText" dxfId="35" priority="37" operator="containsText" text="No">
      <formula>NOT(ISERROR(SEARCH("No",O182)))</formula>
    </cfRule>
    <cfRule type="containsText" dxfId="34" priority="38" operator="containsText" text="Si">
      <formula>NOT(ISERROR(SEARCH("Si",O182)))</formula>
    </cfRule>
  </conditionalFormatting>
  <conditionalFormatting sqref="O188">
    <cfRule type="containsText" dxfId="33" priority="35" operator="containsText" text="No">
      <formula>NOT(ISERROR(SEARCH("No",O188)))</formula>
    </cfRule>
    <cfRule type="containsText" dxfId="32" priority="36" operator="containsText" text="Si">
      <formula>NOT(ISERROR(SEARCH("Si",O188)))</formula>
    </cfRule>
  </conditionalFormatting>
  <conditionalFormatting sqref="O192">
    <cfRule type="containsText" dxfId="31" priority="33" operator="containsText" text="No">
      <formula>NOT(ISERROR(SEARCH("No",O192)))</formula>
    </cfRule>
    <cfRule type="containsText" dxfId="30" priority="34" operator="containsText" text="Si">
      <formula>NOT(ISERROR(SEARCH("Si",O192)))</formula>
    </cfRule>
  </conditionalFormatting>
  <conditionalFormatting sqref="O196">
    <cfRule type="containsText" dxfId="29" priority="31" operator="containsText" text="No">
      <formula>NOT(ISERROR(SEARCH("No",O196)))</formula>
    </cfRule>
    <cfRule type="containsText" dxfId="28" priority="32" operator="containsText" text="Si">
      <formula>NOT(ISERROR(SEARCH("Si",O196)))</formula>
    </cfRule>
  </conditionalFormatting>
  <conditionalFormatting sqref="O200">
    <cfRule type="containsText" dxfId="27" priority="29" operator="containsText" text="No">
      <formula>NOT(ISERROR(SEARCH("No",O200)))</formula>
    </cfRule>
    <cfRule type="containsText" dxfId="26" priority="30" operator="containsText" text="Si">
      <formula>NOT(ISERROR(SEARCH("Si",O200)))</formula>
    </cfRule>
  </conditionalFormatting>
  <conditionalFormatting sqref="O204:O205">
    <cfRule type="containsText" dxfId="25" priority="27" operator="containsText" text="No">
      <formula>NOT(ISERROR(SEARCH("No",O204)))</formula>
    </cfRule>
    <cfRule type="containsText" dxfId="24" priority="28" operator="containsText" text="Si">
      <formula>NOT(ISERROR(SEARCH("Si",O204)))</formula>
    </cfRule>
  </conditionalFormatting>
  <conditionalFormatting sqref="O211">
    <cfRule type="containsText" dxfId="23" priority="25" operator="containsText" text="No">
      <formula>NOT(ISERROR(SEARCH("No",O211)))</formula>
    </cfRule>
    <cfRule type="containsText" dxfId="22" priority="26" operator="containsText" text="Si">
      <formula>NOT(ISERROR(SEARCH("Si",O211)))</formula>
    </cfRule>
  </conditionalFormatting>
  <conditionalFormatting sqref="O215:O218">
    <cfRule type="containsText" dxfId="21" priority="23" operator="containsText" text="No">
      <formula>NOT(ISERROR(SEARCH("No",O215)))</formula>
    </cfRule>
    <cfRule type="containsText" dxfId="20" priority="24" operator="containsText" text="Si">
      <formula>NOT(ISERROR(SEARCH("Si",O215)))</formula>
    </cfRule>
  </conditionalFormatting>
  <conditionalFormatting sqref="O222">
    <cfRule type="containsText" dxfId="19" priority="21" operator="containsText" text="No">
      <formula>NOT(ISERROR(SEARCH("No",O222)))</formula>
    </cfRule>
    <cfRule type="containsText" dxfId="18" priority="22" operator="containsText" text="Si">
      <formula>NOT(ISERROR(SEARCH("Si",O222)))</formula>
    </cfRule>
  </conditionalFormatting>
  <conditionalFormatting sqref="O226">
    <cfRule type="containsText" dxfId="17" priority="19" operator="containsText" text="No">
      <formula>NOT(ISERROR(SEARCH("No",O226)))</formula>
    </cfRule>
    <cfRule type="containsText" dxfId="16" priority="20" operator="containsText" text="Si">
      <formula>NOT(ISERROR(SEARCH("Si",O226)))</formula>
    </cfRule>
  </conditionalFormatting>
  <conditionalFormatting sqref="O230:O231">
    <cfRule type="containsText" dxfId="15" priority="17" operator="containsText" text="No">
      <formula>NOT(ISERROR(SEARCH("No",O230)))</formula>
    </cfRule>
    <cfRule type="containsText" dxfId="14" priority="18" operator="containsText" text="Si">
      <formula>NOT(ISERROR(SEARCH("Si",O230)))</formula>
    </cfRule>
  </conditionalFormatting>
  <conditionalFormatting sqref="O11:O14">
    <cfRule type="containsText" dxfId="13" priority="13" operator="containsText" text="No">
      <formula>NOT(ISERROR(SEARCH("No",O11)))</formula>
    </cfRule>
    <cfRule type="containsText" dxfId="12" priority="14" operator="containsText" text="Si">
      <formula>NOT(ISERROR(SEARCH("Si",O11)))</formula>
    </cfRule>
  </conditionalFormatting>
  <conditionalFormatting sqref="O18:O19">
    <cfRule type="containsText" dxfId="11" priority="11" operator="containsText" text="No">
      <formula>NOT(ISERROR(SEARCH("No",O18)))</formula>
    </cfRule>
    <cfRule type="containsText" dxfId="10" priority="12" operator="containsText" text="Si">
      <formula>NOT(ISERROR(SEARCH("Si",O18)))</formula>
    </cfRule>
  </conditionalFormatting>
  <conditionalFormatting sqref="O23:O25">
    <cfRule type="containsText" dxfId="9" priority="9" operator="containsText" text="No">
      <formula>NOT(ISERROR(SEARCH("No",O23)))</formula>
    </cfRule>
    <cfRule type="containsText" dxfId="8" priority="10" operator="containsText" text="Si">
      <formula>NOT(ISERROR(SEARCH("Si",O23)))</formula>
    </cfRule>
  </conditionalFormatting>
  <conditionalFormatting sqref="O43">
    <cfRule type="containsText" dxfId="7" priority="7" operator="containsText" text="No">
      <formula>NOT(ISERROR(SEARCH("No",O43)))</formula>
    </cfRule>
    <cfRule type="containsText" dxfId="6" priority="8" operator="containsText" text="Si">
      <formula>NOT(ISERROR(SEARCH("Si",O43)))</formula>
    </cfRule>
  </conditionalFormatting>
  <conditionalFormatting sqref="P43">
    <cfRule type="containsText" dxfId="5" priority="5" operator="containsText" text="No">
      <formula>NOT(ISERROR(SEARCH("No",P43)))</formula>
    </cfRule>
    <cfRule type="containsText" dxfId="4" priority="6" operator="containsText" text="Si">
      <formula>NOT(ISERROR(SEARCH("Si",P43)))</formula>
    </cfRule>
  </conditionalFormatting>
  <conditionalFormatting sqref="P60">
    <cfRule type="containsText" dxfId="3" priority="3" operator="containsText" text="No">
      <formula>NOT(ISERROR(SEARCH("No",P60)))</formula>
    </cfRule>
    <cfRule type="containsText" dxfId="2" priority="4" operator="containsText" text="Si">
      <formula>NOT(ISERROR(SEARCH("Si",P60)))</formula>
    </cfRule>
  </conditionalFormatting>
  <conditionalFormatting sqref="P67">
    <cfRule type="containsText" dxfId="1" priority="1" operator="containsText" text="No">
      <formula>NOT(ISERROR(SEARCH("No",P67)))</formula>
    </cfRule>
    <cfRule type="containsText" dxfId="0" priority="2" operator="containsText" text="Si">
      <formula>NOT(ISERROR(SEARCH("Si",P67)))</formula>
    </cfRule>
  </conditionalFormatting>
  <dataValidations count="5">
    <dataValidation type="list" allowBlank="1" showInputMessage="1" showErrorMessage="1" sqref="M3">
      <formula1>$R$7:$R$9</formula1>
    </dataValidation>
    <dataValidation type="list" allowBlank="1" showInputMessage="1" showErrorMessage="1" sqref="P67">
      <formula1>$R$67:$R$68</formula1>
    </dataValidation>
    <dataValidation type="list" allowBlank="1" showInputMessage="1" showErrorMessage="1" sqref="P60">
      <formula1>$R$60:$R$62</formula1>
    </dataValidation>
    <dataValidation type="list" allowBlank="1" showInputMessage="1" showErrorMessage="1" sqref="P43">
      <formula1>$R$43:$R$44</formula1>
    </dataValidation>
    <dataValidation type="list" allowBlank="1" showInputMessage="1" showErrorMessage="1" sqref="O11:O14 O230:O231 O226 O222 O215:O218 O211 O204:O205 O200 O196 O192 O188 O182:O184 O178 O172 O168 O164 O160 O156 O152 O148 O144 O140 O115 O52 O35 O18:O19 O134 O130 O126 O119:O122 O111 O105 O98:O101 O91:O94 O86:O87 O80:O82 O75:O76 O71 O66:O67 O60 O56 O47:O48 O235:O236 O39 O31 O29 O23:O25 O43">
      <formula1>$R$11:$R$13</formula1>
    </dataValidation>
  </dataValidations>
  <pageMargins left="0.25" right="0.25" top="0.75" bottom="0.75" header="0.3" footer="0.3"/>
  <pageSetup paperSize="5" scale="81" fitToHeight="0" orientation="portrait"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zoomScaleSheetLayoutView="90" workbookViewId="0">
      <selection activeCell="C9" sqref="C9:J9"/>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25" t="s">
        <v>224</v>
      </c>
      <c r="C1" s="125"/>
      <c r="D1" s="125"/>
      <c r="E1" s="125"/>
      <c r="F1" s="125"/>
      <c r="G1" s="125"/>
      <c r="H1" s="125"/>
      <c r="I1" s="125"/>
      <c r="J1" s="125"/>
      <c r="K1" s="27"/>
      <c r="L1" s="26"/>
    </row>
    <row r="2" spans="1:12" x14ac:dyDescent="0.3">
      <c r="A2" s="3"/>
      <c r="B2" s="16"/>
      <c r="C2" s="4"/>
      <c r="D2" s="4"/>
      <c r="E2" s="4"/>
      <c r="F2" s="4"/>
      <c r="G2" s="4"/>
      <c r="H2" s="4"/>
      <c r="I2" s="4"/>
      <c r="J2" s="4"/>
      <c r="K2" s="4"/>
    </row>
    <row r="3" spans="1:12" x14ac:dyDescent="0.3">
      <c r="A3" s="5"/>
      <c r="B3" s="32" t="s">
        <v>46</v>
      </c>
      <c r="C3" s="92" t="s">
        <v>231</v>
      </c>
      <c r="D3" s="93"/>
      <c r="E3" s="93"/>
      <c r="F3" s="93"/>
      <c r="G3" s="93"/>
      <c r="H3" s="93"/>
      <c r="I3" s="93"/>
      <c r="J3" s="94"/>
      <c r="K3" s="6"/>
      <c r="L3" s="28" t="s">
        <v>167</v>
      </c>
    </row>
    <row r="4" spans="1:12" x14ac:dyDescent="0.3">
      <c r="A4" s="5"/>
      <c r="B4" s="33" t="s">
        <v>48</v>
      </c>
      <c r="C4" s="83" t="s">
        <v>232</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2.4" hidden="1" customHeight="1" x14ac:dyDescent="0.3">
      <c r="A6" s="5"/>
      <c r="B6" s="15"/>
      <c r="C6" s="96" t="s">
        <v>233</v>
      </c>
      <c r="D6" s="97"/>
      <c r="E6" s="97"/>
      <c r="F6" s="97"/>
      <c r="G6" s="97"/>
      <c r="H6" s="97"/>
      <c r="I6" s="97"/>
      <c r="J6" s="98"/>
      <c r="K6" s="10"/>
      <c r="L6" s="9"/>
    </row>
    <row r="7" spans="1:12" x14ac:dyDescent="0.3">
      <c r="A7" s="5"/>
      <c r="B7" s="29"/>
      <c r="C7" s="99"/>
      <c r="D7" s="100"/>
      <c r="E7" s="100"/>
      <c r="F7" s="100"/>
      <c r="G7" s="100"/>
      <c r="H7" s="100"/>
      <c r="I7" s="100"/>
      <c r="J7" s="101"/>
      <c r="K7" s="10"/>
      <c r="L7" s="9"/>
    </row>
    <row r="8" spans="1:12" x14ac:dyDescent="0.3">
      <c r="A8" s="5"/>
      <c r="B8" s="29"/>
      <c r="C8" s="99" t="s">
        <v>234</v>
      </c>
      <c r="D8" s="100"/>
      <c r="E8" s="100"/>
      <c r="F8" s="100"/>
      <c r="G8" s="100"/>
      <c r="H8" s="100"/>
      <c r="I8" s="100"/>
      <c r="J8" s="101"/>
      <c r="K8" s="10"/>
      <c r="L8" s="9"/>
    </row>
    <row r="9" spans="1:12" ht="78.599999999999994" customHeight="1" x14ac:dyDescent="0.3">
      <c r="B9" s="19"/>
      <c r="C9" s="86" t="s">
        <v>235</v>
      </c>
      <c r="D9" s="87"/>
      <c r="E9" s="87"/>
      <c r="F9" s="87"/>
      <c r="G9" s="87"/>
      <c r="H9" s="87"/>
      <c r="I9" s="87"/>
      <c r="J9" s="88"/>
      <c r="K9" s="10"/>
      <c r="L9" s="23" t="s">
        <v>146</v>
      </c>
    </row>
    <row r="10" spans="1:12" x14ac:dyDescent="0.3">
      <c r="A10" s="5"/>
      <c r="B10" s="29"/>
      <c r="C10" s="99"/>
      <c r="D10" s="100"/>
      <c r="E10" s="100"/>
      <c r="F10" s="100"/>
      <c r="G10" s="100"/>
      <c r="H10" s="100"/>
      <c r="I10" s="100"/>
      <c r="J10" s="101"/>
      <c r="K10" s="10"/>
      <c r="L10" s="9"/>
    </row>
    <row r="11" spans="1:12" ht="15" customHeight="1" x14ac:dyDescent="0.3">
      <c r="B11" s="115" t="s">
        <v>334</v>
      </c>
      <c r="C11" s="89" t="s">
        <v>184</v>
      </c>
      <c r="D11" s="90"/>
      <c r="E11" s="90"/>
      <c r="F11" s="90"/>
      <c r="G11" s="90"/>
      <c r="H11" s="90"/>
      <c r="I11" s="90"/>
      <c r="J11" s="91"/>
      <c r="K11" s="10"/>
      <c r="L11" s="11"/>
    </row>
    <row r="12" spans="1:12" ht="61.2" customHeight="1" x14ac:dyDescent="0.3">
      <c r="B12" s="116"/>
      <c r="C12" s="112" t="s">
        <v>238</v>
      </c>
      <c r="D12" s="113"/>
      <c r="E12" s="113"/>
      <c r="F12" s="113"/>
      <c r="G12" s="113"/>
      <c r="H12" s="113"/>
      <c r="I12" s="113"/>
      <c r="J12" s="114"/>
      <c r="K12" s="10"/>
      <c r="L12" s="23" t="s">
        <v>457</v>
      </c>
    </row>
    <row r="13" spans="1:12" ht="41.25" customHeight="1" x14ac:dyDescent="0.3">
      <c r="B13" s="109" t="s">
        <v>174</v>
      </c>
      <c r="C13" s="110"/>
      <c r="D13" s="110"/>
      <c r="E13" s="110"/>
      <c r="F13" s="110"/>
      <c r="G13" s="110"/>
      <c r="H13" s="110"/>
      <c r="I13" s="110"/>
      <c r="J13" s="111"/>
      <c r="K13" s="8"/>
      <c r="L13" s="1"/>
    </row>
    <row r="14" spans="1:12" x14ac:dyDescent="0.3">
      <c r="B14" s="13"/>
      <c r="C14" s="13"/>
      <c r="D14" s="13"/>
    </row>
  </sheetData>
  <sheetProtection formatCells="0" formatRows="0" insertRows="0"/>
  <mergeCells count="13">
    <mergeCell ref="C7:J7"/>
    <mergeCell ref="B1:J1"/>
    <mergeCell ref="C3:J3"/>
    <mergeCell ref="C4:J4"/>
    <mergeCell ref="C5:J5"/>
    <mergeCell ref="C6:J6"/>
    <mergeCell ref="B13:J13"/>
    <mergeCell ref="C8:J8"/>
    <mergeCell ref="C9:J9"/>
    <mergeCell ref="C10:J10"/>
    <mergeCell ref="B11:B12"/>
    <mergeCell ref="C11:J11"/>
    <mergeCell ref="C12:J12"/>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8"/>
  <sheetViews>
    <sheetView zoomScaleNormal="100" zoomScaleSheetLayoutView="90" workbookViewId="0">
      <selection activeCell="M10" sqref="M10"/>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25" t="s">
        <v>224</v>
      </c>
      <c r="C1" s="125"/>
      <c r="D1" s="125"/>
      <c r="E1" s="125"/>
      <c r="F1" s="125"/>
      <c r="G1" s="125"/>
      <c r="H1" s="125"/>
      <c r="I1" s="125"/>
      <c r="J1" s="125"/>
      <c r="K1" s="27"/>
      <c r="L1" s="26"/>
    </row>
    <row r="2" spans="1:12" x14ac:dyDescent="0.3">
      <c r="A2" s="3"/>
      <c r="B2" s="16"/>
      <c r="C2" s="4"/>
      <c r="D2" s="4"/>
      <c r="E2" s="4"/>
      <c r="F2" s="4"/>
      <c r="G2" s="4"/>
      <c r="H2" s="4"/>
      <c r="I2" s="4"/>
      <c r="J2" s="4"/>
      <c r="K2" s="4"/>
    </row>
    <row r="3" spans="1:12" x14ac:dyDescent="0.3">
      <c r="A3" s="5"/>
      <c r="B3" s="32" t="s">
        <v>50</v>
      </c>
      <c r="C3" s="92" t="s">
        <v>239</v>
      </c>
      <c r="D3" s="93"/>
      <c r="E3" s="93"/>
      <c r="F3" s="93"/>
      <c r="G3" s="93"/>
      <c r="H3" s="93"/>
      <c r="I3" s="93"/>
      <c r="J3" s="94"/>
      <c r="K3" s="6"/>
      <c r="L3" s="28" t="s">
        <v>167</v>
      </c>
    </row>
    <row r="4" spans="1:12" x14ac:dyDescent="0.3">
      <c r="A4" s="5"/>
      <c r="B4" s="33" t="s">
        <v>52</v>
      </c>
      <c r="C4" s="83" t="s">
        <v>240</v>
      </c>
      <c r="D4" s="84"/>
      <c r="E4" s="84"/>
      <c r="F4" s="84"/>
      <c r="G4" s="84"/>
      <c r="H4" s="84"/>
      <c r="I4" s="84"/>
      <c r="J4" s="85"/>
      <c r="K4" s="6"/>
      <c r="L4" s="9"/>
    </row>
    <row r="5" spans="1:12" x14ac:dyDescent="0.3">
      <c r="A5" s="5"/>
      <c r="B5" s="25"/>
      <c r="C5" s="95" t="s">
        <v>459</v>
      </c>
      <c r="D5" s="95"/>
      <c r="E5" s="95"/>
      <c r="F5" s="95"/>
      <c r="G5" s="95"/>
      <c r="H5" s="95"/>
      <c r="I5" s="95"/>
      <c r="J5" s="95"/>
      <c r="K5" s="10"/>
      <c r="L5" s="9"/>
    </row>
    <row r="6" spans="1:12" ht="32.4" hidden="1" customHeight="1" x14ac:dyDescent="0.3">
      <c r="A6" s="5"/>
      <c r="B6" s="15"/>
      <c r="C6" s="96" t="s">
        <v>241</v>
      </c>
      <c r="D6" s="97"/>
      <c r="E6" s="97"/>
      <c r="F6" s="97"/>
      <c r="G6" s="97"/>
      <c r="H6" s="97"/>
      <c r="I6" s="97"/>
      <c r="J6" s="98"/>
      <c r="K6" s="10"/>
      <c r="L6" s="9"/>
    </row>
    <row r="7" spans="1:12" ht="38.4" hidden="1" customHeight="1" x14ac:dyDescent="0.3">
      <c r="A7" s="5"/>
      <c r="B7" s="15"/>
      <c r="C7" s="126" t="s">
        <v>183</v>
      </c>
      <c r="D7" s="127"/>
      <c r="E7" s="127"/>
      <c r="F7" s="127"/>
      <c r="G7" s="127"/>
      <c r="H7" s="127"/>
      <c r="I7" s="127"/>
      <c r="J7" s="128"/>
      <c r="K7" s="10"/>
      <c r="L7" s="9"/>
    </row>
    <row r="8" spans="1:12" x14ac:dyDescent="0.3">
      <c r="A8" s="5"/>
      <c r="B8" s="29"/>
      <c r="C8" s="99"/>
      <c r="D8" s="100"/>
      <c r="E8" s="100"/>
      <c r="F8" s="100"/>
      <c r="G8" s="100"/>
      <c r="H8" s="100"/>
      <c r="I8" s="100"/>
      <c r="J8" s="101"/>
      <c r="K8" s="10"/>
      <c r="L8" s="9"/>
    </row>
    <row r="9" spans="1:12" x14ac:dyDescent="0.3">
      <c r="A9" s="5"/>
      <c r="B9" s="29" t="s">
        <v>141</v>
      </c>
      <c r="C9" s="99" t="s">
        <v>242</v>
      </c>
      <c r="D9" s="100"/>
      <c r="E9" s="100"/>
      <c r="F9" s="100"/>
      <c r="G9" s="100"/>
      <c r="H9" s="100"/>
      <c r="I9" s="100"/>
      <c r="J9" s="101"/>
      <c r="K9" s="10"/>
      <c r="L9" s="9"/>
    </row>
    <row r="10" spans="1:12" ht="57" customHeight="1" x14ac:dyDescent="0.3">
      <c r="B10" s="19"/>
      <c r="C10" s="86" t="s">
        <v>243</v>
      </c>
      <c r="D10" s="87"/>
      <c r="E10" s="87"/>
      <c r="F10" s="87"/>
      <c r="G10" s="87"/>
      <c r="H10" s="87"/>
      <c r="I10" s="87"/>
      <c r="J10" s="88"/>
      <c r="K10" s="10"/>
      <c r="L10" s="23" t="s">
        <v>146</v>
      </c>
    </row>
    <row r="11" spans="1:12" x14ac:dyDescent="0.3">
      <c r="A11" s="5"/>
      <c r="B11" s="29"/>
      <c r="C11" s="99"/>
      <c r="D11" s="100"/>
      <c r="E11" s="100"/>
      <c r="F11" s="100"/>
      <c r="G11" s="100"/>
      <c r="H11" s="100"/>
      <c r="I11" s="100"/>
      <c r="J11" s="101"/>
      <c r="K11" s="10"/>
      <c r="L11" s="9"/>
    </row>
    <row r="12" spans="1:12" ht="14.4" customHeight="1" x14ac:dyDescent="0.3">
      <c r="A12" s="5"/>
      <c r="B12" s="40" t="s">
        <v>154</v>
      </c>
      <c r="C12" s="99" t="s">
        <v>181</v>
      </c>
      <c r="D12" s="100"/>
      <c r="E12" s="100"/>
      <c r="F12" s="100"/>
      <c r="G12" s="100"/>
      <c r="H12" s="100"/>
      <c r="I12" s="100"/>
      <c r="J12" s="101"/>
      <c r="K12" s="10"/>
      <c r="L12" s="9"/>
    </row>
    <row r="13" spans="1:12" ht="40.200000000000003" customHeight="1" x14ac:dyDescent="0.3">
      <c r="A13" s="5"/>
      <c r="B13" s="40"/>
      <c r="C13" s="86" t="s">
        <v>182</v>
      </c>
      <c r="D13" s="87"/>
      <c r="E13" s="87"/>
      <c r="F13" s="87"/>
      <c r="G13" s="87"/>
      <c r="H13" s="87"/>
      <c r="I13" s="87"/>
      <c r="J13" s="88"/>
      <c r="K13" s="10"/>
      <c r="L13" s="23" t="s">
        <v>146</v>
      </c>
    </row>
    <row r="14" spans="1:12" x14ac:dyDescent="0.3">
      <c r="A14" s="5"/>
      <c r="B14" s="40"/>
      <c r="C14" s="129"/>
      <c r="D14" s="130"/>
      <c r="E14" s="130"/>
      <c r="F14" s="130"/>
      <c r="G14" s="130"/>
      <c r="H14" s="130"/>
      <c r="I14" s="130"/>
      <c r="J14" s="131"/>
      <c r="K14" s="10"/>
      <c r="L14" s="11"/>
    </row>
    <row r="15" spans="1:12" ht="15" customHeight="1" x14ac:dyDescent="0.3">
      <c r="B15" s="115" t="s">
        <v>334</v>
      </c>
      <c r="C15" s="89" t="s">
        <v>184</v>
      </c>
      <c r="D15" s="90"/>
      <c r="E15" s="90"/>
      <c r="F15" s="90"/>
      <c r="G15" s="90"/>
      <c r="H15" s="90"/>
      <c r="I15" s="90"/>
      <c r="J15" s="91"/>
      <c r="K15" s="10"/>
      <c r="L15" s="11"/>
    </row>
    <row r="16" spans="1:12" ht="106.2" customHeight="1" x14ac:dyDescent="0.3">
      <c r="B16" s="116"/>
      <c r="C16" s="112" t="s">
        <v>244</v>
      </c>
      <c r="D16" s="113"/>
      <c r="E16" s="113"/>
      <c r="F16" s="113"/>
      <c r="G16" s="113"/>
      <c r="H16" s="113"/>
      <c r="I16" s="113"/>
      <c r="J16" s="114"/>
      <c r="K16" s="10"/>
      <c r="L16" s="23" t="s">
        <v>457</v>
      </c>
    </row>
    <row r="17" spans="2:12" ht="41.25" customHeight="1" x14ac:dyDescent="0.3">
      <c r="B17" s="109" t="s">
        <v>174</v>
      </c>
      <c r="C17" s="110"/>
      <c r="D17" s="110"/>
      <c r="E17" s="110"/>
      <c r="F17" s="110"/>
      <c r="G17" s="110"/>
      <c r="H17" s="110"/>
      <c r="I17" s="110"/>
      <c r="J17" s="111"/>
      <c r="K17" s="8"/>
      <c r="L17" s="1"/>
    </row>
    <row r="18" spans="2:12" x14ac:dyDescent="0.3">
      <c r="B18" s="13"/>
      <c r="C18" s="13"/>
      <c r="D18" s="13"/>
    </row>
  </sheetData>
  <sheetProtection formatCells="0" formatRows="0" insertRows="0"/>
  <mergeCells count="17">
    <mergeCell ref="B1:J1"/>
    <mergeCell ref="C3:J3"/>
    <mergeCell ref="C4:J4"/>
    <mergeCell ref="C5:J5"/>
    <mergeCell ref="C6:J6"/>
    <mergeCell ref="B17:J17"/>
    <mergeCell ref="C7:J7"/>
    <mergeCell ref="C12:J12"/>
    <mergeCell ref="C13:J13"/>
    <mergeCell ref="C14:J14"/>
    <mergeCell ref="C9:J9"/>
    <mergeCell ref="C10:J10"/>
    <mergeCell ref="C11:J11"/>
    <mergeCell ref="B15:B16"/>
    <mergeCell ref="C15:J15"/>
    <mergeCell ref="C16:J16"/>
    <mergeCell ref="C8:J8"/>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L10 L13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6"/>
  <sheetViews>
    <sheetView zoomScaleNormal="100" zoomScaleSheetLayoutView="90" workbookViewId="0">
      <selection activeCell="M12" sqref="M12"/>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 style="2" customWidth="1"/>
    <col min="13" max="16384" width="9.109375" style="2"/>
  </cols>
  <sheetData>
    <row r="1" spans="1:12" ht="15" customHeight="1" x14ac:dyDescent="0.3">
      <c r="A1" s="34"/>
      <c r="B1" s="135" t="s">
        <v>245</v>
      </c>
      <c r="C1" s="135"/>
      <c r="D1" s="135"/>
      <c r="E1" s="135"/>
      <c r="F1" s="135"/>
      <c r="G1" s="135"/>
      <c r="H1" s="135"/>
      <c r="I1" s="135"/>
      <c r="J1" s="135"/>
      <c r="K1" s="27"/>
      <c r="L1" s="26"/>
    </row>
    <row r="2" spans="1:12" x14ac:dyDescent="0.3">
      <c r="A2" s="3"/>
      <c r="B2" s="16"/>
      <c r="C2" s="4"/>
      <c r="D2" s="4"/>
      <c r="E2" s="4"/>
      <c r="F2" s="4"/>
      <c r="G2" s="4"/>
      <c r="H2" s="4"/>
      <c r="I2" s="4"/>
      <c r="J2" s="4"/>
      <c r="K2" s="4"/>
    </row>
    <row r="3" spans="1:12" x14ac:dyDescent="0.3">
      <c r="A3" s="5"/>
      <c r="B3" s="32" t="s">
        <v>71</v>
      </c>
      <c r="C3" s="92" t="s">
        <v>246</v>
      </c>
      <c r="D3" s="93"/>
      <c r="E3" s="93"/>
      <c r="F3" s="93"/>
      <c r="G3" s="93"/>
      <c r="H3" s="93"/>
      <c r="I3" s="93"/>
      <c r="J3" s="94"/>
      <c r="K3" s="6"/>
      <c r="L3" s="28" t="s">
        <v>167</v>
      </c>
    </row>
    <row r="4" spans="1:12" x14ac:dyDescent="0.3">
      <c r="A4" s="5"/>
      <c r="B4" s="33" t="s">
        <v>72</v>
      </c>
      <c r="C4" s="83" t="s">
        <v>247</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2.4" hidden="1" customHeight="1" x14ac:dyDescent="0.3">
      <c r="A6" s="5"/>
      <c r="B6" s="15"/>
      <c r="C6" s="96" t="s">
        <v>248</v>
      </c>
      <c r="D6" s="97"/>
      <c r="E6" s="97"/>
      <c r="F6" s="97"/>
      <c r="G6" s="97"/>
      <c r="H6" s="97"/>
      <c r="I6" s="97"/>
      <c r="J6" s="98"/>
      <c r="K6" s="10"/>
      <c r="L6" s="9"/>
    </row>
    <row r="7" spans="1:12" x14ac:dyDescent="0.3">
      <c r="A7" s="5"/>
      <c r="B7" s="29"/>
      <c r="C7" s="99"/>
      <c r="D7" s="100"/>
      <c r="E7" s="100"/>
      <c r="F7" s="100"/>
      <c r="G7" s="100"/>
      <c r="H7" s="100"/>
      <c r="I7" s="100"/>
      <c r="J7" s="101"/>
      <c r="K7" s="10"/>
      <c r="L7" s="9"/>
    </row>
    <row r="8" spans="1:12" x14ac:dyDescent="0.3">
      <c r="A8" s="5"/>
      <c r="B8" s="29"/>
      <c r="C8" s="99" t="s">
        <v>249</v>
      </c>
      <c r="D8" s="100"/>
      <c r="E8" s="100"/>
      <c r="F8" s="100"/>
      <c r="G8" s="100"/>
      <c r="H8" s="100"/>
      <c r="I8" s="100"/>
      <c r="J8" s="101"/>
      <c r="K8" s="10"/>
      <c r="L8" s="9"/>
    </row>
    <row r="9" spans="1:12" ht="42" customHeight="1" x14ac:dyDescent="0.3">
      <c r="B9" s="19"/>
      <c r="C9" s="86" t="s">
        <v>250</v>
      </c>
      <c r="D9" s="87"/>
      <c r="E9" s="87"/>
      <c r="F9" s="87"/>
      <c r="G9" s="87"/>
      <c r="H9" s="87"/>
      <c r="I9" s="87"/>
      <c r="J9" s="88"/>
      <c r="K9" s="10"/>
      <c r="L9" s="23" t="s">
        <v>146</v>
      </c>
    </row>
    <row r="10" spans="1:12" x14ac:dyDescent="0.3">
      <c r="A10" s="5"/>
      <c r="B10" s="40"/>
      <c r="C10" s="129"/>
      <c r="D10" s="130"/>
      <c r="E10" s="130"/>
      <c r="F10" s="130"/>
      <c r="G10" s="130"/>
      <c r="H10" s="130"/>
      <c r="I10" s="130"/>
      <c r="J10" s="131"/>
      <c r="K10" s="10"/>
      <c r="L10" s="11"/>
    </row>
    <row r="11" spans="1:12" ht="15" customHeight="1" x14ac:dyDescent="0.3">
      <c r="B11" s="115" t="s">
        <v>334</v>
      </c>
      <c r="C11" s="132" t="s">
        <v>295</v>
      </c>
      <c r="D11" s="133"/>
      <c r="E11" s="133"/>
      <c r="F11" s="133"/>
      <c r="G11" s="133"/>
      <c r="H11" s="133"/>
      <c r="I11" s="133"/>
      <c r="J11" s="134"/>
      <c r="K11" s="10"/>
      <c r="L11" s="11"/>
    </row>
    <row r="12" spans="1:12" ht="48" customHeight="1" x14ac:dyDescent="0.3">
      <c r="B12" s="115"/>
      <c r="C12" s="112" t="s">
        <v>251</v>
      </c>
      <c r="D12" s="113"/>
      <c r="E12" s="113"/>
      <c r="F12" s="113"/>
      <c r="G12" s="113"/>
      <c r="H12" s="113"/>
      <c r="I12" s="113"/>
      <c r="J12" s="114"/>
      <c r="K12" s="10"/>
      <c r="L12" s="23" t="s">
        <v>457</v>
      </c>
    </row>
    <row r="13" spans="1:12" x14ac:dyDescent="0.3">
      <c r="B13" s="115"/>
      <c r="C13" s="132" t="s">
        <v>336</v>
      </c>
      <c r="D13" s="133"/>
      <c r="E13" s="133"/>
      <c r="F13" s="133"/>
      <c r="G13" s="133"/>
      <c r="H13" s="133"/>
      <c r="I13" s="133"/>
      <c r="J13" s="134"/>
      <c r="K13" s="10"/>
      <c r="L13" s="11"/>
    </row>
    <row r="14" spans="1:12" ht="31.2" customHeight="1" x14ac:dyDescent="0.3">
      <c r="B14" s="116"/>
      <c r="C14" s="112" t="s">
        <v>254</v>
      </c>
      <c r="D14" s="113"/>
      <c r="E14" s="113"/>
      <c r="F14" s="113"/>
      <c r="G14" s="113"/>
      <c r="H14" s="113"/>
      <c r="I14" s="113"/>
      <c r="J14" s="114"/>
      <c r="K14" s="10"/>
      <c r="L14" s="23" t="s">
        <v>458</v>
      </c>
    </row>
    <row r="15" spans="1:12" ht="41.25" customHeight="1" x14ac:dyDescent="0.3">
      <c r="B15" s="109" t="s">
        <v>174</v>
      </c>
      <c r="C15" s="110"/>
      <c r="D15" s="110"/>
      <c r="E15" s="110"/>
      <c r="F15" s="110"/>
      <c r="G15" s="110"/>
      <c r="H15" s="110"/>
      <c r="I15" s="110"/>
      <c r="J15" s="111"/>
      <c r="K15" s="8"/>
      <c r="L15" s="1"/>
    </row>
    <row r="16" spans="1:12" x14ac:dyDescent="0.3">
      <c r="B16" s="13"/>
      <c r="C16" s="13"/>
      <c r="D16" s="13"/>
    </row>
  </sheetData>
  <sheetProtection formatCells="0" formatRows="0" insertRows="0"/>
  <mergeCells count="15">
    <mergeCell ref="C7:J7"/>
    <mergeCell ref="C8:J8"/>
    <mergeCell ref="C9:J9"/>
    <mergeCell ref="B1:J1"/>
    <mergeCell ref="C3:J3"/>
    <mergeCell ref="C4:J4"/>
    <mergeCell ref="C5:J5"/>
    <mergeCell ref="C6:J6"/>
    <mergeCell ref="B15:J15"/>
    <mergeCell ref="C14:J14"/>
    <mergeCell ref="C13:J13"/>
    <mergeCell ref="B11:B14"/>
    <mergeCell ref="C10:J10"/>
    <mergeCell ref="C11:J11"/>
    <mergeCell ref="C12:J12"/>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0"/>
  <sheetViews>
    <sheetView zoomScaleNormal="100" zoomScaleSheetLayoutView="90" workbookViewId="0">
      <selection activeCell="O21" sqref="O21"/>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35" t="s">
        <v>245</v>
      </c>
      <c r="C1" s="135"/>
      <c r="D1" s="135"/>
      <c r="E1" s="135"/>
      <c r="F1" s="135"/>
      <c r="G1" s="135"/>
      <c r="H1" s="135"/>
      <c r="I1" s="135"/>
      <c r="J1" s="135"/>
      <c r="K1" s="27"/>
      <c r="L1" s="26"/>
    </row>
    <row r="2" spans="1:12" x14ac:dyDescent="0.3">
      <c r="A2" s="3"/>
      <c r="B2" s="16"/>
      <c r="C2" s="4"/>
      <c r="D2" s="4"/>
      <c r="E2" s="4"/>
      <c r="F2" s="4"/>
      <c r="G2" s="4"/>
      <c r="H2" s="4"/>
      <c r="I2" s="4"/>
      <c r="J2" s="4"/>
      <c r="K2" s="4"/>
    </row>
    <row r="3" spans="1:12" x14ac:dyDescent="0.3">
      <c r="A3" s="5"/>
      <c r="B3" s="32" t="s">
        <v>73</v>
      </c>
      <c r="C3" s="92" t="s">
        <v>255</v>
      </c>
      <c r="D3" s="93"/>
      <c r="E3" s="93"/>
      <c r="F3" s="93"/>
      <c r="G3" s="93"/>
      <c r="H3" s="93"/>
      <c r="I3" s="93"/>
      <c r="J3" s="94"/>
      <c r="K3" s="6"/>
      <c r="L3" s="28" t="s">
        <v>167</v>
      </c>
    </row>
    <row r="4" spans="1:12" x14ac:dyDescent="0.3">
      <c r="A4" s="5"/>
      <c r="B4" s="33" t="s">
        <v>74</v>
      </c>
      <c r="C4" s="83" t="s">
        <v>256</v>
      </c>
      <c r="D4" s="84"/>
      <c r="E4" s="84"/>
      <c r="F4" s="84"/>
      <c r="G4" s="84"/>
      <c r="H4" s="84"/>
      <c r="I4" s="84"/>
      <c r="J4" s="85"/>
      <c r="K4" s="6"/>
      <c r="L4" s="9"/>
    </row>
    <row r="5" spans="1:12" x14ac:dyDescent="0.3">
      <c r="A5" s="5"/>
      <c r="B5" s="25"/>
      <c r="C5" s="95" t="s">
        <v>466</v>
      </c>
      <c r="D5" s="95"/>
      <c r="E5" s="95"/>
      <c r="F5" s="95"/>
      <c r="G5" s="95"/>
      <c r="H5" s="95"/>
      <c r="I5" s="95"/>
      <c r="J5" s="95"/>
      <c r="K5" s="10"/>
      <c r="L5" s="9"/>
    </row>
    <row r="6" spans="1:12" ht="27" hidden="1" customHeight="1" x14ac:dyDescent="0.3">
      <c r="A6" s="5"/>
      <c r="B6" s="15"/>
      <c r="C6" s="96" t="s">
        <v>257</v>
      </c>
      <c r="D6" s="97"/>
      <c r="E6" s="97"/>
      <c r="F6" s="97"/>
      <c r="G6" s="97"/>
      <c r="H6" s="97"/>
      <c r="I6" s="97"/>
      <c r="J6" s="98"/>
      <c r="K6" s="10"/>
      <c r="L6" s="9"/>
    </row>
    <row r="7" spans="1:12" ht="33.6" hidden="1" customHeight="1" x14ac:dyDescent="0.3">
      <c r="A7" s="5"/>
      <c r="B7" s="29"/>
      <c r="C7" s="126" t="s">
        <v>258</v>
      </c>
      <c r="D7" s="127"/>
      <c r="E7" s="127"/>
      <c r="F7" s="127"/>
      <c r="G7" s="127"/>
      <c r="H7" s="127"/>
      <c r="I7" s="127"/>
      <c r="J7" s="128"/>
      <c r="K7" s="10"/>
      <c r="L7" s="9"/>
    </row>
    <row r="8" spans="1:12" x14ac:dyDescent="0.3">
      <c r="A8" s="5"/>
      <c r="B8" s="29"/>
      <c r="C8" s="80"/>
      <c r="D8" s="81"/>
      <c r="E8" s="81"/>
      <c r="F8" s="81"/>
      <c r="G8" s="81"/>
      <c r="H8" s="81"/>
      <c r="I8" s="81"/>
      <c r="J8" s="82"/>
      <c r="K8" s="10"/>
      <c r="L8" s="9"/>
    </row>
    <row r="9" spans="1:12" x14ac:dyDescent="0.3">
      <c r="A9" s="5"/>
      <c r="B9" s="29" t="s">
        <v>141</v>
      </c>
      <c r="C9" s="99" t="s">
        <v>267</v>
      </c>
      <c r="D9" s="100"/>
      <c r="E9" s="100"/>
      <c r="F9" s="100"/>
      <c r="G9" s="100"/>
      <c r="H9" s="100"/>
      <c r="I9" s="100"/>
      <c r="J9" s="101"/>
      <c r="K9" s="10"/>
      <c r="L9" s="9"/>
    </row>
    <row r="10" spans="1:12" ht="54.6" customHeight="1" x14ac:dyDescent="0.3">
      <c r="B10" s="19"/>
      <c r="C10" s="86" t="s">
        <v>260</v>
      </c>
      <c r="D10" s="87"/>
      <c r="E10" s="87"/>
      <c r="F10" s="87"/>
      <c r="G10" s="87"/>
      <c r="H10" s="87"/>
      <c r="I10" s="87"/>
      <c r="J10" s="88"/>
      <c r="K10" s="10"/>
      <c r="L10" s="23" t="s">
        <v>146</v>
      </c>
    </row>
    <row r="11" spans="1:12" x14ac:dyDescent="0.3">
      <c r="B11" s="21"/>
      <c r="C11" s="136"/>
      <c r="D11" s="137"/>
      <c r="E11" s="137"/>
      <c r="F11" s="137"/>
      <c r="G11" s="137"/>
      <c r="H11" s="137"/>
      <c r="I11" s="137"/>
      <c r="J11" s="138"/>
      <c r="K11" s="10"/>
      <c r="L11" s="9"/>
    </row>
    <row r="12" spans="1:12" x14ac:dyDescent="0.3">
      <c r="B12" s="29" t="s">
        <v>154</v>
      </c>
      <c r="C12" s="99" t="s">
        <v>181</v>
      </c>
      <c r="D12" s="100"/>
      <c r="E12" s="100"/>
      <c r="F12" s="100"/>
      <c r="G12" s="100"/>
      <c r="H12" s="100"/>
      <c r="I12" s="100"/>
      <c r="J12" s="101"/>
      <c r="K12" s="10"/>
      <c r="L12" s="9"/>
    </row>
    <row r="13" spans="1:12" ht="34.200000000000003" customHeight="1" x14ac:dyDescent="0.3">
      <c r="B13" s="21"/>
      <c r="C13" s="86" t="s">
        <v>259</v>
      </c>
      <c r="D13" s="87"/>
      <c r="E13" s="87"/>
      <c r="F13" s="87"/>
      <c r="G13" s="87"/>
      <c r="H13" s="87"/>
      <c r="I13" s="87"/>
      <c r="J13" s="88"/>
      <c r="K13" s="10"/>
      <c r="L13" s="23" t="s">
        <v>146</v>
      </c>
    </row>
    <row r="14" spans="1:12" x14ac:dyDescent="0.3">
      <c r="A14" s="5"/>
      <c r="B14" s="40"/>
      <c r="C14" s="129"/>
      <c r="D14" s="130"/>
      <c r="E14" s="130"/>
      <c r="F14" s="130"/>
      <c r="G14" s="130"/>
      <c r="H14" s="130"/>
      <c r="I14" s="130"/>
      <c r="J14" s="131"/>
      <c r="K14" s="10"/>
      <c r="L14" s="11"/>
    </row>
    <row r="15" spans="1:12" ht="15" customHeight="1" x14ac:dyDescent="0.3">
      <c r="B15" s="115" t="s">
        <v>334</v>
      </c>
      <c r="C15" s="132" t="s">
        <v>236</v>
      </c>
      <c r="D15" s="133"/>
      <c r="E15" s="133"/>
      <c r="F15" s="133"/>
      <c r="G15" s="133"/>
      <c r="H15" s="133"/>
      <c r="I15" s="133"/>
      <c r="J15" s="134"/>
      <c r="K15" s="10"/>
      <c r="L15" s="11"/>
    </row>
    <row r="16" spans="1:12" ht="55.2" customHeight="1" x14ac:dyDescent="0.3">
      <c r="B16" s="115"/>
      <c r="C16" s="112" t="s">
        <v>261</v>
      </c>
      <c r="D16" s="113"/>
      <c r="E16" s="113"/>
      <c r="F16" s="113"/>
      <c r="G16" s="113"/>
      <c r="H16" s="113"/>
      <c r="I16" s="113"/>
      <c r="J16" s="114"/>
      <c r="K16" s="10"/>
      <c r="L16" s="23" t="s">
        <v>458</v>
      </c>
    </row>
    <row r="17" spans="2:12" x14ac:dyDescent="0.3">
      <c r="B17" s="115"/>
      <c r="C17" s="132" t="s">
        <v>253</v>
      </c>
      <c r="D17" s="133"/>
      <c r="E17" s="133"/>
      <c r="F17" s="133"/>
      <c r="G17" s="133"/>
      <c r="H17" s="133"/>
      <c r="I17" s="133"/>
      <c r="J17" s="134"/>
      <c r="K17" s="10"/>
      <c r="L17" s="11"/>
    </row>
    <row r="18" spans="2:12" ht="43.2" customHeight="1" x14ac:dyDescent="0.3">
      <c r="B18" s="116"/>
      <c r="C18" s="112" t="s">
        <v>263</v>
      </c>
      <c r="D18" s="113"/>
      <c r="E18" s="113"/>
      <c r="F18" s="113"/>
      <c r="G18" s="113"/>
      <c r="H18" s="113"/>
      <c r="I18" s="113"/>
      <c r="J18" s="114"/>
      <c r="K18" s="10"/>
      <c r="L18" s="23" t="s">
        <v>457</v>
      </c>
    </row>
    <row r="19" spans="2:12" ht="41.25" customHeight="1" x14ac:dyDescent="0.3">
      <c r="B19" s="109" t="s">
        <v>174</v>
      </c>
      <c r="C19" s="110"/>
      <c r="D19" s="110"/>
      <c r="E19" s="110"/>
      <c r="F19" s="110"/>
      <c r="G19" s="110"/>
      <c r="H19" s="110"/>
      <c r="I19" s="110"/>
      <c r="J19" s="111"/>
      <c r="K19" s="8"/>
      <c r="L19" s="1"/>
    </row>
    <row r="20" spans="2:12" x14ac:dyDescent="0.3">
      <c r="B20" s="13"/>
      <c r="C20" s="13"/>
      <c r="D20" s="13"/>
    </row>
  </sheetData>
  <sheetProtection formatCells="0" formatRows="0" insertRows="0"/>
  <mergeCells count="19">
    <mergeCell ref="C7:J7"/>
    <mergeCell ref="B1:J1"/>
    <mergeCell ref="C3:J3"/>
    <mergeCell ref="C4:J4"/>
    <mergeCell ref="C5:J5"/>
    <mergeCell ref="C6:J6"/>
    <mergeCell ref="B19:J19"/>
    <mergeCell ref="C8:J8"/>
    <mergeCell ref="C13:J13"/>
    <mergeCell ref="C11:J11"/>
    <mergeCell ref="C12:J12"/>
    <mergeCell ref="C9:J9"/>
    <mergeCell ref="C10:J10"/>
    <mergeCell ref="C14:J14"/>
    <mergeCell ref="B15:B18"/>
    <mergeCell ref="C15:J15"/>
    <mergeCell ref="C16:J16"/>
    <mergeCell ref="C17:J17"/>
    <mergeCell ref="C18:J18"/>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L10 L13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2"/>
  <sheetViews>
    <sheetView zoomScaleNormal="100" zoomScaleSheetLayoutView="90" workbookViewId="0">
      <selection activeCell="M4" sqref="M4"/>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35" t="s">
        <v>245</v>
      </c>
      <c r="C1" s="135"/>
      <c r="D1" s="135"/>
      <c r="E1" s="135"/>
      <c r="F1" s="135"/>
      <c r="G1" s="135"/>
      <c r="H1" s="135"/>
      <c r="I1" s="135"/>
      <c r="J1" s="135"/>
      <c r="K1" s="27"/>
      <c r="L1" s="26"/>
    </row>
    <row r="2" spans="1:12" x14ac:dyDescent="0.3">
      <c r="A2" s="3"/>
      <c r="B2" s="16"/>
      <c r="C2" s="4"/>
      <c r="D2" s="4"/>
      <c r="E2" s="4"/>
      <c r="F2" s="4"/>
      <c r="G2" s="4"/>
      <c r="H2" s="4"/>
      <c r="I2" s="4"/>
      <c r="J2" s="4"/>
      <c r="K2" s="4"/>
    </row>
    <row r="3" spans="1:12" x14ac:dyDescent="0.3">
      <c r="A3" s="5"/>
      <c r="B3" s="32" t="s">
        <v>73</v>
      </c>
      <c r="C3" s="92" t="s">
        <v>255</v>
      </c>
      <c r="D3" s="93"/>
      <c r="E3" s="93"/>
      <c r="F3" s="93"/>
      <c r="G3" s="93"/>
      <c r="H3" s="93"/>
      <c r="I3" s="93"/>
      <c r="J3" s="94"/>
      <c r="K3" s="6"/>
      <c r="L3" s="28" t="s">
        <v>167</v>
      </c>
    </row>
    <row r="4" spans="1:12" x14ac:dyDescent="0.3">
      <c r="A4" s="5"/>
      <c r="B4" s="33" t="s">
        <v>76</v>
      </c>
      <c r="C4" s="83" t="s">
        <v>264</v>
      </c>
      <c r="D4" s="84"/>
      <c r="E4" s="84"/>
      <c r="F4" s="84"/>
      <c r="G4" s="84"/>
      <c r="H4" s="84"/>
      <c r="I4" s="84"/>
      <c r="J4" s="85"/>
      <c r="K4" s="6"/>
      <c r="L4" s="9"/>
    </row>
    <row r="5" spans="1:12" x14ac:dyDescent="0.3">
      <c r="A5" s="5"/>
      <c r="B5" s="25"/>
      <c r="C5" s="95" t="s">
        <v>466</v>
      </c>
      <c r="D5" s="95"/>
      <c r="E5" s="95"/>
      <c r="F5" s="95"/>
      <c r="G5" s="95"/>
      <c r="H5" s="95"/>
      <c r="I5" s="95"/>
      <c r="J5" s="95"/>
      <c r="K5" s="10"/>
      <c r="L5" s="9"/>
    </row>
    <row r="6" spans="1:12" ht="27" hidden="1" customHeight="1" x14ac:dyDescent="0.3">
      <c r="A6" s="5"/>
      <c r="B6" s="15"/>
      <c r="C6" s="96" t="s">
        <v>265</v>
      </c>
      <c r="D6" s="97"/>
      <c r="E6" s="97"/>
      <c r="F6" s="97"/>
      <c r="G6" s="97"/>
      <c r="H6" s="97"/>
      <c r="I6" s="97"/>
      <c r="J6" s="98"/>
      <c r="K6" s="10"/>
      <c r="L6" s="9"/>
    </row>
    <row r="7" spans="1:12" ht="33.6" hidden="1" customHeight="1" x14ac:dyDescent="0.3">
      <c r="A7" s="5"/>
      <c r="B7" s="29"/>
      <c r="C7" s="126" t="s">
        <v>258</v>
      </c>
      <c r="D7" s="127"/>
      <c r="E7" s="127"/>
      <c r="F7" s="127"/>
      <c r="G7" s="127"/>
      <c r="H7" s="127"/>
      <c r="I7" s="127"/>
      <c r="J7" s="128"/>
      <c r="K7" s="10"/>
      <c r="L7" s="9"/>
    </row>
    <row r="8" spans="1:12" x14ac:dyDescent="0.3">
      <c r="A8" s="5"/>
      <c r="B8" s="29"/>
      <c r="C8" s="80"/>
      <c r="D8" s="81"/>
      <c r="E8" s="81"/>
      <c r="F8" s="81"/>
      <c r="G8" s="81"/>
      <c r="H8" s="81"/>
      <c r="I8" s="81"/>
      <c r="J8" s="82"/>
      <c r="K8" s="10"/>
      <c r="L8" s="9"/>
    </row>
    <row r="9" spans="1:12" ht="17.25" customHeight="1" x14ac:dyDescent="0.3">
      <c r="A9" s="5"/>
      <c r="B9" s="29" t="s">
        <v>141</v>
      </c>
      <c r="C9" s="99" t="s">
        <v>266</v>
      </c>
      <c r="D9" s="100"/>
      <c r="E9" s="100"/>
      <c r="F9" s="100"/>
      <c r="G9" s="100"/>
      <c r="H9" s="100"/>
      <c r="I9" s="100"/>
      <c r="J9" s="101"/>
      <c r="K9" s="10"/>
      <c r="L9" s="9"/>
    </row>
    <row r="10" spans="1:12" ht="43.2" customHeight="1" x14ac:dyDescent="0.3">
      <c r="B10" s="19"/>
      <c r="C10" s="86" t="s">
        <v>268</v>
      </c>
      <c r="D10" s="87"/>
      <c r="E10" s="87"/>
      <c r="F10" s="87"/>
      <c r="G10" s="87"/>
      <c r="H10" s="87"/>
      <c r="I10" s="87"/>
      <c r="J10" s="88"/>
      <c r="K10" s="10"/>
      <c r="L10" s="23" t="s">
        <v>146</v>
      </c>
    </row>
    <row r="11" spans="1:12" x14ac:dyDescent="0.3">
      <c r="B11" s="21"/>
      <c r="C11" s="136"/>
      <c r="D11" s="137"/>
      <c r="E11" s="137"/>
      <c r="F11" s="137"/>
      <c r="G11" s="137"/>
      <c r="H11" s="137"/>
      <c r="I11" s="137"/>
      <c r="J11" s="138"/>
      <c r="K11" s="10"/>
      <c r="L11" s="9"/>
    </row>
    <row r="12" spans="1:12" x14ac:dyDescent="0.3">
      <c r="B12" s="29" t="s">
        <v>154</v>
      </c>
      <c r="C12" s="99" t="s">
        <v>181</v>
      </c>
      <c r="D12" s="100"/>
      <c r="E12" s="100"/>
      <c r="F12" s="100"/>
      <c r="G12" s="100"/>
      <c r="H12" s="100"/>
      <c r="I12" s="100"/>
      <c r="J12" s="101"/>
      <c r="K12" s="10"/>
      <c r="L12" s="9"/>
    </row>
    <row r="13" spans="1:12" ht="34.200000000000003" customHeight="1" x14ac:dyDescent="0.3">
      <c r="B13" s="21"/>
      <c r="C13" s="86" t="s">
        <v>259</v>
      </c>
      <c r="D13" s="87"/>
      <c r="E13" s="87"/>
      <c r="F13" s="87"/>
      <c r="G13" s="87"/>
      <c r="H13" s="87"/>
      <c r="I13" s="87"/>
      <c r="J13" s="88"/>
      <c r="K13" s="10"/>
      <c r="L13" s="23" t="s">
        <v>146</v>
      </c>
    </row>
    <row r="14" spans="1:12" x14ac:dyDescent="0.3">
      <c r="A14" s="5"/>
      <c r="B14" s="40"/>
      <c r="C14" s="129"/>
      <c r="D14" s="130"/>
      <c r="E14" s="130"/>
      <c r="F14" s="130"/>
      <c r="G14" s="130"/>
      <c r="H14" s="130"/>
      <c r="I14" s="130"/>
      <c r="J14" s="131"/>
      <c r="K14" s="10"/>
      <c r="L14" s="11"/>
    </row>
    <row r="15" spans="1:12" ht="15" customHeight="1" x14ac:dyDescent="0.3">
      <c r="B15" s="139" t="s">
        <v>334</v>
      </c>
      <c r="C15" s="132" t="s">
        <v>236</v>
      </c>
      <c r="D15" s="133"/>
      <c r="E15" s="133"/>
      <c r="F15" s="133"/>
      <c r="G15" s="133"/>
      <c r="H15" s="133"/>
      <c r="I15" s="133"/>
      <c r="J15" s="134"/>
      <c r="K15" s="10"/>
      <c r="L15" s="11"/>
    </row>
    <row r="16" spans="1:12" ht="55.2" customHeight="1" x14ac:dyDescent="0.3">
      <c r="B16" s="139"/>
      <c r="C16" s="112" t="s">
        <v>269</v>
      </c>
      <c r="D16" s="113"/>
      <c r="E16" s="113"/>
      <c r="F16" s="113"/>
      <c r="G16" s="113"/>
      <c r="H16" s="113"/>
      <c r="I16" s="113"/>
      <c r="J16" s="114"/>
      <c r="K16" s="10"/>
      <c r="L16" s="23" t="s">
        <v>458</v>
      </c>
    </row>
    <row r="17" spans="2:12" x14ac:dyDescent="0.3">
      <c r="B17" s="139"/>
      <c r="C17" s="132" t="s">
        <v>253</v>
      </c>
      <c r="D17" s="133"/>
      <c r="E17" s="133"/>
      <c r="F17" s="133"/>
      <c r="G17" s="133"/>
      <c r="H17" s="133"/>
      <c r="I17" s="133"/>
      <c r="J17" s="134"/>
      <c r="K17" s="10"/>
      <c r="L17" s="11"/>
    </row>
    <row r="18" spans="2:12" ht="43.2" customHeight="1" x14ac:dyDescent="0.3">
      <c r="B18" s="139"/>
      <c r="C18" s="112" t="s">
        <v>270</v>
      </c>
      <c r="D18" s="113"/>
      <c r="E18" s="113"/>
      <c r="F18" s="113"/>
      <c r="G18" s="113"/>
      <c r="H18" s="113"/>
      <c r="I18" s="113"/>
      <c r="J18" s="114"/>
      <c r="K18" s="10"/>
      <c r="L18" s="23" t="s">
        <v>457</v>
      </c>
    </row>
    <row r="19" spans="2:12" x14ac:dyDescent="0.3">
      <c r="B19" s="139"/>
      <c r="C19" s="132" t="s">
        <v>252</v>
      </c>
      <c r="D19" s="133"/>
      <c r="E19" s="133"/>
      <c r="F19" s="133"/>
      <c r="G19" s="133"/>
      <c r="H19" s="133"/>
      <c r="I19" s="133"/>
      <c r="J19" s="134"/>
      <c r="K19" s="10"/>
      <c r="L19" s="11"/>
    </row>
    <row r="20" spans="2:12" ht="24.6" customHeight="1" x14ac:dyDescent="0.3">
      <c r="B20" s="140"/>
      <c r="C20" s="112" t="s">
        <v>271</v>
      </c>
      <c r="D20" s="113"/>
      <c r="E20" s="113"/>
      <c r="F20" s="113"/>
      <c r="G20" s="113"/>
      <c r="H20" s="113"/>
      <c r="I20" s="113"/>
      <c r="J20" s="114"/>
      <c r="K20" s="10"/>
      <c r="L20" s="23" t="s">
        <v>458</v>
      </c>
    </row>
    <row r="21" spans="2:12" ht="41.25" customHeight="1" x14ac:dyDescent="0.3">
      <c r="B21" s="109" t="s">
        <v>174</v>
      </c>
      <c r="C21" s="110"/>
      <c r="D21" s="110"/>
      <c r="E21" s="110"/>
      <c r="F21" s="110"/>
      <c r="G21" s="110"/>
      <c r="H21" s="110"/>
      <c r="I21" s="110"/>
      <c r="J21" s="111"/>
      <c r="K21" s="8"/>
      <c r="L21" s="1"/>
    </row>
    <row r="22" spans="2:12" x14ac:dyDescent="0.3">
      <c r="B22" s="13"/>
      <c r="C22" s="13"/>
      <c r="D22" s="13"/>
    </row>
  </sheetData>
  <sheetProtection formatCells="0" formatRows="0" insertRows="0"/>
  <mergeCells count="21">
    <mergeCell ref="C13:J13"/>
    <mergeCell ref="B1:J1"/>
    <mergeCell ref="C3:J3"/>
    <mergeCell ref="C4:J4"/>
    <mergeCell ref="C5:J5"/>
    <mergeCell ref="C6:J6"/>
    <mergeCell ref="C7:J7"/>
    <mergeCell ref="C8:J8"/>
    <mergeCell ref="C9:J9"/>
    <mergeCell ref="C10:J10"/>
    <mergeCell ref="C11:J11"/>
    <mergeCell ref="C12:J12"/>
    <mergeCell ref="B21:J21"/>
    <mergeCell ref="B15:B20"/>
    <mergeCell ref="C19:J19"/>
    <mergeCell ref="C20:J20"/>
    <mergeCell ref="C14:J14"/>
    <mergeCell ref="C15:J15"/>
    <mergeCell ref="C16:J16"/>
    <mergeCell ref="C17:J17"/>
    <mergeCell ref="C18:J18"/>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L10 L13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9"/>
  <sheetViews>
    <sheetView zoomScaleNormal="100" zoomScaleSheetLayoutView="90" workbookViewId="0">
      <selection activeCell="N4" sqref="N4"/>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41" t="s">
        <v>272</v>
      </c>
      <c r="C1" s="141"/>
      <c r="D1" s="141"/>
      <c r="E1" s="141"/>
      <c r="F1" s="141"/>
      <c r="G1" s="141"/>
      <c r="H1" s="141"/>
      <c r="I1" s="141"/>
      <c r="J1" s="141"/>
      <c r="K1" s="27"/>
      <c r="L1" s="26"/>
    </row>
    <row r="2" spans="1:12" x14ac:dyDescent="0.3">
      <c r="A2" s="3"/>
      <c r="B2" s="16"/>
      <c r="C2" s="4"/>
      <c r="D2" s="4"/>
      <c r="E2" s="4"/>
      <c r="F2" s="4"/>
      <c r="G2" s="4"/>
      <c r="H2" s="4"/>
      <c r="I2" s="4"/>
      <c r="J2" s="4"/>
      <c r="K2" s="4"/>
    </row>
    <row r="3" spans="1:12" x14ac:dyDescent="0.3">
      <c r="A3" s="5"/>
      <c r="B3" s="32" t="s">
        <v>98</v>
      </c>
      <c r="C3" s="92" t="s">
        <v>273</v>
      </c>
      <c r="D3" s="93"/>
      <c r="E3" s="93"/>
      <c r="F3" s="93"/>
      <c r="G3" s="93"/>
      <c r="H3" s="93"/>
      <c r="I3" s="93"/>
      <c r="J3" s="94"/>
      <c r="K3" s="6"/>
      <c r="L3" s="28" t="s">
        <v>167</v>
      </c>
    </row>
    <row r="4" spans="1:12" x14ac:dyDescent="0.3">
      <c r="A4" s="5"/>
      <c r="B4" s="33" t="s">
        <v>99</v>
      </c>
      <c r="C4" s="83" t="s">
        <v>274</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27" hidden="1" customHeight="1" x14ac:dyDescent="0.3">
      <c r="A6" s="5"/>
      <c r="B6" s="15"/>
      <c r="C6" s="96" t="s">
        <v>286</v>
      </c>
      <c r="D6" s="97"/>
      <c r="E6" s="97"/>
      <c r="F6" s="97"/>
      <c r="G6" s="97"/>
      <c r="H6" s="97"/>
      <c r="I6" s="97"/>
      <c r="J6" s="98"/>
      <c r="K6" s="10"/>
      <c r="L6" s="9"/>
    </row>
    <row r="7" spans="1:12" x14ac:dyDescent="0.3">
      <c r="A7" s="5"/>
      <c r="B7" s="29"/>
      <c r="C7" s="126"/>
      <c r="D7" s="127"/>
      <c r="E7" s="127"/>
      <c r="F7" s="127"/>
      <c r="G7" s="127"/>
      <c r="H7" s="127"/>
      <c r="I7" s="127"/>
      <c r="J7" s="128"/>
      <c r="K7" s="10"/>
      <c r="L7" s="9"/>
    </row>
    <row r="8" spans="1:12" ht="17.25" customHeight="1" x14ac:dyDescent="0.3">
      <c r="A8" s="5"/>
      <c r="B8" s="29" t="s">
        <v>141</v>
      </c>
      <c r="C8" s="99" t="s">
        <v>276</v>
      </c>
      <c r="D8" s="100"/>
      <c r="E8" s="100"/>
      <c r="F8" s="100"/>
      <c r="G8" s="100"/>
      <c r="H8" s="100"/>
      <c r="I8" s="100"/>
      <c r="J8" s="101"/>
      <c r="K8" s="10"/>
      <c r="L8" s="9"/>
    </row>
    <row r="9" spans="1:12" ht="49.8" customHeight="1" x14ac:dyDescent="0.3">
      <c r="B9" s="19"/>
      <c r="C9" s="86" t="s">
        <v>275</v>
      </c>
      <c r="D9" s="87"/>
      <c r="E9" s="87"/>
      <c r="F9" s="87"/>
      <c r="G9" s="87"/>
      <c r="H9" s="87"/>
      <c r="I9" s="87"/>
      <c r="J9" s="88"/>
      <c r="K9" s="10"/>
      <c r="L9" s="23" t="s">
        <v>146</v>
      </c>
    </row>
    <row r="10" spans="1:12" x14ac:dyDescent="0.3">
      <c r="B10" s="21"/>
      <c r="C10" s="136"/>
      <c r="D10" s="137"/>
      <c r="E10" s="137"/>
      <c r="F10" s="137"/>
      <c r="G10" s="137"/>
      <c r="H10" s="137"/>
      <c r="I10" s="137"/>
      <c r="J10" s="138"/>
      <c r="K10" s="10"/>
      <c r="L10" s="9"/>
    </row>
    <row r="11" spans="1:12" x14ac:dyDescent="0.3">
      <c r="B11" s="29" t="s">
        <v>154</v>
      </c>
      <c r="C11" s="99" t="s">
        <v>278</v>
      </c>
      <c r="D11" s="100"/>
      <c r="E11" s="100"/>
      <c r="F11" s="100"/>
      <c r="G11" s="100"/>
      <c r="H11" s="100"/>
      <c r="I11" s="100"/>
      <c r="J11" s="101"/>
      <c r="K11" s="10"/>
      <c r="L11" s="9"/>
    </row>
    <row r="12" spans="1:12" x14ac:dyDescent="0.3">
      <c r="B12" s="21"/>
      <c r="C12" s="86" t="s">
        <v>277</v>
      </c>
      <c r="D12" s="87"/>
      <c r="E12" s="87"/>
      <c r="F12" s="87"/>
      <c r="G12" s="87"/>
      <c r="H12" s="87"/>
      <c r="I12" s="87"/>
      <c r="J12" s="88"/>
      <c r="K12" s="10"/>
      <c r="L12" s="9"/>
    </row>
    <row r="13" spans="1:12" ht="25.8" customHeight="1" x14ac:dyDescent="0.3">
      <c r="B13" s="21"/>
      <c r="D13" s="102" t="s">
        <v>279</v>
      </c>
      <c r="E13" s="103"/>
      <c r="F13" s="103"/>
      <c r="G13" s="103"/>
      <c r="H13" s="103"/>
      <c r="I13" s="103"/>
      <c r="J13" s="104"/>
      <c r="K13" s="10"/>
      <c r="L13" s="23" t="s">
        <v>146</v>
      </c>
    </row>
    <row r="14" spans="1:12" ht="27" customHeight="1" x14ac:dyDescent="0.3">
      <c r="B14" s="21"/>
      <c r="D14" s="102" t="s">
        <v>280</v>
      </c>
      <c r="E14" s="103"/>
      <c r="F14" s="103"/>
      <c r="G14" s="103"/>
      <c r="H14" s="103"/>
      <c r="I14" s="103"/>
      <c r="J14" s="104"/>
      <c r="K14" s="10"/>
      <c r="L14" s="23" t="s">
        <v>146</v>
      </c>
    </row>
    <row r="15" spans="1:12" ht="37.200000000000003" customHeight="1" x14ac:dyDescent="0.3">
      <c r="B15" s="21"/>
      <c r="D15" s="142" t="s">
        <v>281</v>
      </c>
      <c r="E15" s="142"/>
      <c r="F15" s="142"/>
      <c r="G15" s="142"/>
      <c r="H15" s="142"/>
      <c r="I15" s="142"/>
      <c r="J15" s="143"/>
      <c r="K15" s="10"/>
      <c r="L15" s="23" t="s">
        <v>146</v>
      </c>
    </row>
    <row r="16" spans="1:12" x14ac:dyDescent="0.3">
      <c r="A16" s="5"/>
      <c r="B16" s="40"/>
      <c r="C16" s="136"/>
      <c r="D16" s="137"/>
      <c r="E16" s="137"/>
      <c r="F16" s="137"/>
      <c r="G16" s="137"/>
      <c r="H16" s="137"/>
      <c r="I16" s="137"/>
      <c r="J16" s="138"/>
      <c r="K16" s="10"/>
      <c r="L16" s="11"/>
    </row>
    <row r="17" spans="1:12" x14ac:dyDescent="0.3">
      <c r="A17" s="5"/>
      <c r="B17" s="29" t="s">
        <v>282</v>
      </c>
      <c r="C17" s="99" t="s">
        <v>283</v>
      </c>
      <c r="D17" s="100"/>
      <c r="E17" s="100"/>
      <c r="F17" s="100"/>
      <c r="G17" s="100"/>
      <c r="H17" s="100"/>
      <c r="I17" s="100"/>
      <c r="J17" s="101"/>
      <c r="K17" s="10"/>
      <c r="L17" s="11"/>
    </row>
    <row r="18" spans="1:12" x14ac:dyDescent="0.3">
      <c r="A18" s="5"/>
      <c r="B18" s="40"/>
      <c r="C18" s="86" t="s">
        <v>277</v>
      </c>
      <c r="D18" s="87"/>
      <c r="E18" s="87"/>
      <c r="F18" s="87"/>
      <c r="G18" s="87"/>
      <c r="H18" s="87"/>
      <c r="I18" s="87"/>
      <c r="J18" s="88"/>
      <c r="K18" s="10"/>
      <c r="L18" s="11"/>
    </row>
    <row r="19" spans="1:12" ht="37.799999999999997" customHeight="1" x14ac:dyDescent="0.3">
      <c r="A19" s="5"/>
      <c r="B19" s="40"/>
      <c r="C19" s="39"/>
      <c r="D19" s="102" t="s">
        <v>284</v>
      </c>
      <c r="E19" s="103"/>
      <c r="F19" s="103"/>
      <c r="G19" s="103"/>
      <c r="H19" s="103"/>
      <c r="I19" s="103"/>
      <c r="J19" s="104"/>
      <c r="K19" s="10"/>
      <c r="L19" s="23" t="s">
        <v>146</v>
      </c>
    </row>
    <row r="20" spans="1:12" ht="28.2" customHeight="1" x14ac:dyDescent="0.3">
      <c r="A20" s="5"/>
      <c r="B20" s="40"/>
      <c r="C20" s="39"/>
      <c r="D20" s="102" t="s">
        <v>285</v>
      </c>
      <c r="E20" s="103"/>
      <c r="F20" s="103"/>
      <c r="G20" s="103"/>
      <c r="H20" s="103"/>
      <c r="I20" s="103"/>
      <c r="J20" s="104"/>
      <c r="K20" s="10"/>
      <c r="L20" s="23" t="s">
        <v>146</v>
      </c>
    </row>
    <row r="21" spans="1:12" x14ac:dyDescent="0.3">
      <c r="A21" s="5"/>
      <c r="B21" s="40"/>
      <c r="C21" s="129"/>
      <c r="D21" s="130"/>
      <c r="E21" s="130"/>
      <c r="F21" s="130"/>
      <c r="G21" s="130"/>
      <c r="H21" s="130"/>
      <c r="I21" s="130"/>
      <c r="J21" s="131"/>
      <c r="K21" s="10"/>
      <c r="L21" s="11"/>
    </row>
    <row r="22" spans="1:12" ht="15" customHeight="1" x14ac:dyDescent="0.3">
      <c r="B22" s="139" t="s">
        <v>334</v>
      </c>
      <c r="C22" s="132" t="s">
        <v>222</v>
      </c>
      <c r="D22" s="133"/>
      <c r="E22" s="133"/>
      <c r="F22" s="133"/>
      <c r="G22" s="133"/>
      <c r="H22" s="133"/>
      <c r="I22" s="133"/>
      <c r="J22" s="134"/>
      <c r="K22" s="10"/>
      <c r="L22" s="11"/>
    </row>
    <row r="23" spans="1:12" ht="92.4" customHeight="1" x14ac:dyDescent="0.3">
      <c r="B23" s="139"/>
      <c r="C23" s="86" t="s">
        <v>287</v>
      </c>
      <c r="D23" s="87"/>
      <c r="E23" s="87"/>
      <c r="F23" s="87"/>
      <c r="G23" s="87"/>
      <c r="H23" s="87"/>
      <c r="I23" s="87"/>
      <c r="J23" s="88"/>
      <c r="K23" s="8"/>
      <c r="L23" s="23" t="s">
        <v>458</v>
      </c>
    </row>
    <row r="24" spans="1:12" ht="15" customHeight="1" x14ac:dyDescent="0.3">
      <c r="B24" s="139"/>
      <c r="C24" s="132" t="s">
        <v>173</v>
      </c>
      <c r="D24" s="133"/>
      <c r="E24" s="133"/>
      <c r="F24" s="133"/>
      <c r="G24" s="133"/>
      <c r="H24" s="133"/>
      <c r="I24" s="133"/>
      <c r="J24" s="134"/>
      <c r="K24" s="10"/>
      <c r="L24" s="11"/>
    </row>
    <row r="25" spans="1:12" ht="127.2" customHeight="1" x14ac:dyDescent="0.3">
      <c r="B25" s="139"/>
      <c r="C25" s="112" t="s">
        <v>288</v>
      </c>
      <c r="D25" s="113"/>
      <c r="E25" s="113"/>
      <c r="F25" s="113"/>
      <c r="G25" s="113"/>
      <c r="H25" s="113"/>
      <c r="I25" s="113"/>
      <c r="J25" s="114"/>
      <c r="K25" s="10"/>
      <c r="L25" s="23" t="s">
        <v>458</v>
      </c>
    </row>
    <row r="26" spans="1:12" x14ac:dyDescent="0.3">
      <c r="B26" s="139"/>
      <c r="C26" s="132" t="s">
        <v>262</v>
      </c>
      <c r="D26" s="133"/>
      <c r="E26" s="133"/>
      <c r="F26" s="133"/>
      <c r="G26" s="133"/>
      <c r="H26" s="133"/>
      <c r="I26" s="133"/>
      <c r="J26" s="134"/>
      <c r="K26" s="10"/>
      <c r="L26" s="11"/>
    </row>
    <row r="27" spans="1:12" ht="43.2" customHeight="1" x14ac:dyDescent="0.3">
      <c r="B27" s="139"/>
      <c r="C27" s="112" t="s">
        <v>289</v>
      </c>
      <c r="D27" s="113"/>
      <c r="E27" s="113"/>
      <c r="F27" s="113"/>
      <c r="G27" s="113"/>
      <c r="H27" s="113"/>
      <c r="I27" s="113"/>
      <c r="J27" s="114"/>
      <c r="K27" s="10"/>
      <c r="L27" s="23" t="s">
        <v>457</v>
      </c>
    </row>
    <row r="28" spans="1:12" ht="41.25" customHeight="1" x14ac:dyDescent="0.3">
      <c r="B28" s="109" t="s">
        <v>174</v>
      </c>
      <c r="C28" s="110"/>
      <c r="D28" s="110"/>
      <c r="E28" s="110"/>
      <c r="F28" s="110"/>
      <c r="G28" s="110"/>
      <c r="H28" s="110"/>
      <c r="I28" s="110"/>
      <c r="J28" s="111"/>
      <c r="K28" s="8"/>
      <c r="L28" s="1"/>
    </row>
    <row r="29" spans="1:12" x14ac:dyDescent="0.3">
      <c r="B29" s="13"/>
      <c r="C29" s="13"/>
      <c r="D29" s="13"/>
    </row>
  </sheetData>
  <sheetProtection formatCells="0" formatRows="0" insertRows="0"/>
  <mergeCells count="28">
    <mergeCell ref="B28:J28"/>
    <mergeCell ref="C12:J12"/>
    <mergeCell ref="D13:J13"/>
    <mergeCell ref="D14:J14"/>
    <mergeCell ref="D15:J15"/>
    <mergeCell ref="C16:J16"/>
    <mergeCell ref="C17:J17"/>
    <mergeCell ref="B22:B27"/>
    <mergeCell ref="C22:J22"/>
    <mergeCell ref="C23:J23"/>
    <mergeCell ref="C24:J24"/>
    <mergeCell ref="C25:J25"/>
    <mergeCell ref="C26:J26"/>
    <mergeCell ref="C27:J27"/>
    <mergeCell ref="C18:J18"/>
    <mergeCell ref="D19:J19"/>
    <mergeCell ref="D20:J20"/>
    <mergeCell ref="C21:J21"/>
    <mergeCell ref="C8:J8"/>
    <mergeCell ref="C9:J9"/>
    <mergeCell ref="C10:J10"/>
    <mergeCell ref="C11:J11"/>
    <mergeCell ref="C7:J7"/>
    <mergeCell ref="B1:J1"/>
    <mergeCell ref="C3:J3"/>
    <mergeCell ref="C4:J4"/>
    <mergeCell ref="C5:J5"/>
    <mergeCell ref="C6:J6"/>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 L13:L15 L19:L20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4"/>
  <sheetViews>
    <sheetView zoomScaleNormal="100" zoomScaleSheetLayoutView="90" workbookViewId="0">
      <selection activeCell="N3" sqref="N3"/>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41" t="s">
        <v>272</v>
      </c>
      <c r="C1" s="141"/>
      <c r="D1" s="141"/>
      <c r="E1" s="141"/>
      <c r="F1" s="141"/>
      <c r="G1" s="141"/>
      <c r="H1" s="141"/>
      <c r="I1" s="141"/>
      <c r="J1" s="141"/>
      <c r="K1" s="27"/>
      <c r="L1" s="26"/>
    </row>
    <row r="2" spans="1:12" x14ac:dyDescent="0.3">
      <c r="A2" s="3"/>
      <c r="B2" s="16"/>
      <c r="C2" s="4"/>
      <c r="D2" s="4"/>
      <c r="E2" s="4"/>
      <c r="F2" s="4"/>
      <c r="G2" s="4"/>
      <c r="H2" s="4"/>
      <c r="I2" s="4"/>
      <c r="J2" s="4"/>
      <c r="K2" s="4"/>
    </row>
    <row r="3" spans="1:12" x14ac:dyDescent="0.3">
      <c r="A3" s="5"/>
      <c r="B3" s="32" t="s">
        <v>100</v>
      </c>
      <c r="C3" s="92" t="s">
        <v>290</v>
      </c>
      <c r="D3" s="93"/>
      <c r="E3" s="93"/>
      <c r="F3" s="93"/>
      <c r="G3" s="93"/>
      <c r="H3" s="93"/>
      <c r="I3" s="93"/>
      <c r="J3" s="94"/>
      <c r="K3" s="6"/>
      <c r="L3" s="28" t="s">
        <v>167</v>
      </c>
    </row>
    <row r="4" spans="1:12" x14ac:dyDescent="0.3">
      <c r="A4" s="5"/>
      <c r="B4" s="33" t="s">
        <v>101</v>
      </c>
      <c r="C4" s="83" t="s">
        <v>291</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27" hidden="1" customHeight="1" x14ac:dyDescent="0.3">
      <c r="A6" s="5"/>
      <c r="B6" s="15"/>
      <c r="C6" s="96" t="s">
        <v>292</v>
      </c>
      <c r="D6" s="97"/>
      <c r="E6" s="97"/>
      <c r="F6" s="97"/>
      <c r="G6" s="97"/>
      <c r="H6" s="97"/>
      <c r="I6" s="97"/>
      <c r="J6" s="98"/>
      <c r="K6" s="10"/>
      <c r="L6" s="9"/>
    </row>
    <row r="7" spans="1:12" x14ac:dyDescent="0.3">
      <c r="A7" s="5"/>
      <c r="B7" s="29"/>
      <c r="C7" s="126"/>
      <c r="D7" s="127"/>
      <c r="E7" s="127"/>
      <c r="F7" s="127"/>
      <c r="G7" s="127"/>
      <c r="H7" s="127"/>
      <c r="I7" s="127"/>
      <c r="J7" s="128"/>
      <c r="K7" s="10"/>
      <c r="L7" s="9"/>
    </row>
    <row r="8" spans="1:12" x14ac:dyDescent="0.3">
      <c r="A8" s="5"/>
      <c r="B8" s="29"/>
      <c r="C8" s="99" t="s">
        <v>293</v>
      </c>
      <c r="D8" s="100"/>
      <c r="E8" s="100"/>
      <c r="F8" s="100"/>
      <c r="G8" s="100"/>
      <c r="H8" s="100"/>
      <c r="I8" s="100"/>
      <c r="J8" s="101"/>
      <c r="K8" s="10"/>
      <c r="L8" s="9"/>
    </row>
    <row r="9" spans="1:12" ht="49.8" customHeight="1" x14ac:dyDescent="0.3">
      <c r="B9" s="19"/>
      <c r="C9" s="86" t="s">
        <v>294</v>
      </c>
      <c r="D9" s="87"/>
      <c r="E9" s="87"/>
      <c r="F9" s="87"/>
      <c r="G9" s="87"/>
      <c r="H9" s="87"/>
      <c r="I9" s="87"/>
      <c r="J9" s="88"/>
      <c r="K9" s="10"/>
      <c r="L9" s="23" t="s">
        <v>146</v>
      </c>
    </row>
    <row r="10" spans="1:12" x14ac:dyDescent="0.3">
      <c r="A10" s="5"/>
      <c r="B10" s="40"/>
      <c r="C10" s="129"/>
      <c r="D10" s="130"/>
      <c r="E10" s="130"/>
      <c r="F10" s="130"/>
      <c r="G10" s="130"/>
      <c r="H10" s="130"/>
      <c r="I10" s="130"/>
      <c r="J10" s="131"/>
      <c r="K10" s="10"/>
      <c r="L10" s="11"/>
    </row>
    <row r="11" spans="1:12" x14ac:dyDescent="0.3">
      <c r="B11" s="139" t="s">
        <v>334</v>
      </c>
      <c r="C11" s="132" t="s">
        <v>295</v>
      </c>
      <c r="D11" s="133"/>
      <c r="E11" s="133"/>
      <c r="F11" s="133"/>
      <c r="G11" s="133"/>
      <c r="H11" s="133"/>
      <c r="I11" s="133"/>
      <c r="J11" s="134"/>
      <c r="K11" s="10"/>
      <c r="L11" s="11"/>
    </row>
    <row r="12" spans="1:12" ht="54.6" customHeight="1" x14ac:dyDescent="0.3">
      <c r="B12" s="139"/>
      <c r="C12" s="112" t="s">
        <v>296</v>
      </c>
      <c r="D12" s="113"/>
      <c r="E12" s="113"/>
      <c r="F12" s="113"/>
      <c r="G12" s="113"/>
      <c r="H12" s="113"/>
      <c r="I12" s="113"/>
      <c r="J12" s="114"/>
      <c r="K12" s="10"/>
      <c r="L12" s="23" t="s">
        <v>457</v>
      </c>
    </row>
    <row r="13" spans="1:12" ht="41.25" customHeight="1" x14ac:dyDescent="0.3">
      <c r="B13" s="109" t="s">
        <v>174</v>
      </c>
      <c r="C13" s="110"/>
      <c r="D13" s="110"/>
      <c r="E13" s="110"/>
      <c r="F13" s="110"/>
      <c r="G13" s="110"/>
      <c r="H13" s="110"/>
      <c r="I13" s="110"/>
      <c r="J13" s="111"/>
      <c r="K13" s="8"/>
      <c r="L13" s="1"/>
    </row>
    <row r="14" spans="1:12" x14ac:dyDescent="0.3">
      <c r="B14" s="13"/>
      <c r="C14" s="13"/>
      <c r="D14" s="13"/>
    </row>
  </sheetData>
  <sheetProtection formatCells="0" formatRows="0" insertRows="0"/>
  <mergeCells count="13">
    <mergeCell ref="B13:J13"/>
    <mergeCell ref="C10:J10"/>
    <mergeCell ref="B11:B12"/>
    <mergeCell ref="C11:J11"/>
    <mergeCell ref="C12:J12"/>
    <mergeCell ref="C8:J8"/>
    <mergeCell ref="C9:J9"/>
    <mergeCell ref="B1:J1"/>
    <mergeCell ref="C3:J3"/>
    <mergeCell ref="C4:J4"/>
    <mergeCell ref="C5:J5"/>
    <mergeCell ref="C6:J6"/>
    <mergeCell ref="C7:J7"/>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6"/>
  <sheetViews>
    <sheetView zoomScaleNormal="100" zoomScaleSheetLayoutView="90" workbookViewId="0">
      <selection activeCell="N11" sqref="N11"/>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44" t="s">
        <v>297</v>
      </c>
      <c r="C1" s="144"/>
      <c r="D1" s="144"/>
      <c r="E1" s="144"/>
      <c r="F1" s="144"/>
      <c r="G1" s="144"/>
      <c r="H1" s="144"/>
      <c r="I1" s="144"/>
      <c r="J1" s="144"/>
      <c r="K1" s="27"/>
      <c r="L1" s="26"/>
    </row>
    <row r="2" spans="1:12" x14ac:dyDescent="0.3">
      <c r="A2" s="3"/>
      <c r="B2" s="16"/>
      <c r="C2" s="4"/>
      <c r="D2" s="4"/>
      <c r="E2" s="4"/>
      <c r="F2" s="4"/>
      <c r="G2" s="4"/>
      <c r="H2" s="4"/>
      <c r="I2" s="4"/>
      <c r="J2" s="4"/>
      <c r="K2" s="4"/>
    </row>
    <row r="3" spans="1:12" x14ac:dyDescent="0.3">
      <c r="A3" s="5"/>
      <c r="B3" s="32" t="s">
        <v>116</v>
      </c>
      <c r="C3" s="92" t="s">
        <v>298</v>
      </c>
      <c r="D3" s="93"/>
      <c r="E3" s="93"/>
      <c r="F3" s="93"/>
      <c r="G3" s="93"/>
      <c r="H3" s="93"/>
      <c r="I3" s="93"/>
      <c r="J3" s="94"/>
      <c r="K3" s="6"/>
      <c r="L3" s="28" t="s">
        <v>167</v>
      </c>
    </row>
    <row r="4" spans="1:12" x14ac:dyDescent="0.3">
      <c r="A4" s="5"/>
      <c r="B4" s="33" t="s">
        <v>117</v>
      </c>
      <c r="C4" s="83" t="s">
        <v>299</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8.4" hidden="1" customHeight="1" x14ac:dyDescent="0.3">
      <c r="A6" s="5"/>
      <c r="B6" s="15"/>
      <c r="C6" s="96" t="s">
        <v>300</v>
      </c>
      <c r="D6" s="97"/>
      <c r="E6" s="97"/>
      <c r="F6" s="97"/>
      <c r="G6" s="97"/>
      <c r="H6" s="97"/>
      <c r="I6" s="97"/>
      <c r="J6" s="98"/>
      <c r="K6" s="10"/>
      <c r="L6" s="9"/>
    </row>
    <row r="7" spans="1:12" x14ac:dyDescent="0.3">
      <c r="A7" s="5"/>
      <c r="B7" s="29"/>
      <c r="C7" s="126"/>
      <c r="D7" s="127"/>
      <c r="E7" s="127"/>
      <c r="F7" s="127"/>
      <c r="G7" s="127"/>
      <c r="H7" s="127"/>
      <c r="I7" s="127"/>
      <c r="J7" s="128"/>
      <c r="K7" s="10"/>
      <c r="L7" s="9"/>
    </row>
    <row r="8" spans="1:12" x14ac:dyDescent="0.3">
      <c r="A8" s="5"/>
      <c r="B8" s="29" t="s">
        <v>141</v>
      </c>
      <c r="C8" s="99" t="s">
        <v>301</v>
      </c>
      <c r="D8" s="100"/>
      <c r="E8" s="100"/>
      <c r="F8" s="100"/>
      <c r="G8" s="100"/>
      <c r="H8" s="100"/>
      <c r="I8" s="100"/>
      <c r="J8" s="101"/>
      <c r="K8" s="10"/>
      <c r="L8" s="9"/>
    </row>
    <row r="9" spans="1:12" ht="30" customHeight="1" x14ac:dyDescent="0.3">
      <c r="B9" s="19"/>
      <c r="C9" s="86" t="s">
        <v>302</v>
      </c>
      <c r="D9" s="87"/>
      <c r="E9" s="87"/>
      <c r="F9" s="87"/>
      <c r="G9" s="87"/>
      <c r="H9" s="87"/>
      <c r="I9" s="87"/>
      <c r="J9" s="88"/>
      <c r="K9" s="10"/>
      <c r="L9" s="23" t="s">
        <v>146</v>
      </c>
    </row>
    <row r="10" spans="1:12" x14ac:dyDescent="0.3">
      <c r="B10" s="29" t="s">
        <v>154</v>
      </c>
      <c r="C10" s="99" t="s">
        <v>305</v>
      </c>
      <c r="D10" s="100"/>
      <c r="E10" s="100"/>
      <c r="F10" s="100"/>
      <c r="G10" s="100"/>
      <c r="H10" s="100"/>
      <c r="I10" s="100"/>
      <c r="J10" s="101"/>
      <c r="K10" s="10"/>
      <c r="L10" s="9"/>
    </row>
    <row r="11" spans="1:12" ht="49.8" customHeight="1" x14ac:dyDescent="0.3">
      <c r="B11" s="21"/>
      <c r="C11" s="86" t="s">
        <v>303</v>
      </c>
      <c r="D11" s="87"/>
      <c r="E11" s="87"/>
      <c r="F11" s="87"/>
      <c r="G11" s="87"/>
      <c r="H11" s="87"/>
      <c r="I11" s="87"/>
      <c r="J11" s="88"/>
      <c r="K11" s="10"/>
      <c r="L11" s="23" t="s">
        <v>146</v>
      </c>
    </row>
    <row r="12" spans="1:12" x14ac:dyDescent="0.3">
      <c r="B12" s="29" t="s">
        <v>282</v>
      </c>
      <c r="C12" s="99" t="s">
        <v>304</v>
      </c>
      <c r="D12" s="100"/>
      <c r="E12" s="100"/>
      <c r="F12" s="100"/>
      <c r="G12" s="100"/>
      <c r="H12" s="100"/>
      <c r="I12" s="100"/>
      <c r="J12" s="101"/>
      <c r="K12" s="10"/>
      <c r="L12" s="9"/>
    </row>
    <row r="13" spans="1:12" ht="49.8" customHeight="1" x14ac:dyDescent="0.3">
      <c r="B13" s="40"/>
      <c r="C13" s="86" t="s">
        <v>306</v>
      </c>
      <c r="D13" s="87"/>
      <c r="E13" s="87"/>
      <c r="F13" s="87"/>
      <c r="G13" s="87"/>
      <c r="H13" s="87"/>
      <c r="I13" s="87"/>
      <c r="J13" s="88"/>
      <c r="K13" s="10"/>
      <c r="L13" s="23" t="s">
        <v>146</v>
      </c>
    </row>
    <row r="14" spans="1:12" x14ac:dyDescent="0.3">
      <c r="B14" s="29" t="s">
        <v>307</v>
      </c>
      <c r="C14" s="145" t="s">
        <v>308</v>
      </c>
      <c r="D14" s="146"/>
      <c r="E14" s="146"/>
      <c r="F14" s="146"/>
      <c r="G14" s="146"/>
      <c r="H14" s="146"/>
      <c r="I14" s="146"/>
      <c r="J14" s="147"/>
      <c r="K14" s="10"/>
      <c r="L14" s="9"/>
    </row>
    <row r="15" spans="1:12" ht="62.4" customHeight="1" x14ac:dyDescent="0.3">
      <c r="B15" s="40"/>
      <c r="C15" s="151" t="s">
        <v>309</v>
      </c>
      <c r="D15" s="152"/>
      <c r="E15" s="152"/>
      <c r="F15" s="152"/>
      <c r="G15" s="152"/>
      <c r="H15" s="152"/>
      <c r="I15" s="152"/>
      <c r="J15" s="153"/>
      <c r="K15" s="10"/>
      <c r="L15" s="23" t="s">
        <v>146</v>
      </c>
    </row>
    <row r="16" spans="1:12" x14ac:dyDescent="0.3">
      <c r="A16" s="5"/>
      <c r="B16" s="40"/>
      <c r="C16" s="129"/>
      <c r="D16" s="130"/>
      <c r="E16" s="130"/>
      <c r="F16" s="130"/>
      <c r="G16" s="130"/>
      <c r="H16" s="130"/>
      <c r="I16" s="130"/>
      <c r="J16" s="131"/>
      <c r="K16" s="10"/>
      <c r="L16" s="11"/>
    </row>
    <row r="17" spans="2:12" ht="14.4" customHeight="1" x14ac:dyDescent="0.3">
      <c r="B17" s="115" t="s">
        <v>334</v>
      </c>
      <c r="C17" s="132" t="s">
        <v>222</v>
      </c>
      <c r="D17" s="133"/>
      <c r="E17" s="133"/>
      <c r="F17" s="133"/>
      <c r="G17" s="133"/>
      <c r="H17" s="133"/>
      <c r="I17" s="133"/>
      <c r="J17" s="134"/>
      <c r="K17" s="10"/>
      <c r="L17" s="11"/>
    </row>
    <row r="18" spans="2:12" ht="30" customHeight="1" x14ac:dyDescent="0.3">
      <c r="B18" s="115"/>
      <c r="C18" s="112" t="s">
        <v>312</v>
      </c>
      <c r="D18" s="113"/>
      <c r="E18" s="113"/>
      <c r="F18" s="113"/>
      <c r="G18" s="113"/>
      <c r="H18" s="113"/>
      <c r="I18" s="113"/>
      <c r="J18" s="114"/>
      <c r="K18" s="10"/>
      <c r="L18" s="23" t="s">
        <v>458</v>
      </c>
    </row>
    <row r="19" spans="2:12" x14ac:dyDescent="0.3">
      <c r="B19" s="115"/>
      <c r="C19" s="132" t="s">
        <v>191</v>
      </c>
      <c r="D19" s="133"/>
      <c r="E19" s="133"/>
      <c r="F19" s="133"/>
      <c r="G19" s="133"/>
      <c r="H19" s="133"/>
      <c r="I19" s="133"/>
      <c r="J19" s="134"/>
      <c r="K19" s="10"/>
      <c r="L19" s="11"/>
    </row>
    <row r="20" spans="2:12" ht="27" customHeight="1" x14ac:dyDescent="0.3">
      <c r="B20" s="115"/>
      <c r="C20" s="112" t="s">
        <v>313</v>
      </c>
      <c r="D20" s="113"/>
      <c r="E20" s="113"/>
      <c r="F20" s="113"/>
      <c r="G20" s="113"/>
      <c r="H20" s="113"/>
      <c r="I20" s="113"/>
      <c r="J20" s="114"/>
      <c r="K20" s="10"/>
      <c r="L20" s="23" t="s">
        <v>458</v>
      </c>
    </row>
    <row r="21" spans="2:12" x14ac:dyDescent="0.3">
      <c r="B21" s="115"/>
      <c r="C21" s="132" t="s">
        <v>310</v>
      </c>
      <c r="D21" s="133"/>
      <c r="E21" s="133"/>
      <c r="F21" s="133"/>
      <c r="G21" s="133"/>
      <c r="H21" s="133"/>
      <c r="I21" s="133"/>
      <c r="J21" s="134"/>
      <c r="K21" s="10"/>
      <c r="L21" s="11"/>
    </row>
    <row r="22" spans="2:12" ht="24.6" customHeight="1" x14ac:dyDescent="0.3">
      <c r="B22" s="115"/>
      <c r="C22" s="112" t="s">
        <v>314</v>
      </c>
      <c r="D22" s="113"/>
      <c r="E22" s="113"/>
      <c r="F22" s="113"/>
      <c r="G22" s="113"/>
      <c r="H22" s="113"/>
      <c r="I22" s="113"/>
      <c r="J22" s="114"/>
      <c r="K22" s="10"/>
      <c r="L22" s="23" t="s">
        <v>458</v>
      </c>
    </row>
    <row r="23" spans="2:12" x14ac:dyDescent="0.3">
      <c r="B23" s="115"/>
      <c r="C23" s="154" t="s">
        <v>311</v>
      </c>
      <c r="D23" s="155"/>
      <c r="E23" s="155"/>
      <c r="F23" s="155"/>
      <c r="G23" s="155"/>
      <c r="H23" s="155"/>
      <c r="I23" s="155"/>
      <c r="J23" s="156"/>
      <c r="K23" s="10"/>
      <c r="L23" s="11"/>
    </row>
    <row r="24" spans="2:12" ht="28.8" customHeight="1" x14ac:dyDescent="0.3">
      <c r="B24" s="115"/>
      <c r="C24" s="148" t="s">
        <v>315</v>
      </c>
      <c r="D24" s="149"/>
      <c r="E24" s="149"/>
      <c r="F24" s="149"/>
      <c r="G24" s="149"/>
      <c r="H24" s="149"/>
      <c r="I24" s="149"/>
      <c r="J24" s="150"/>
      <c r="K24" s="10"/>
      <c r="L24" s="23" t="s">
        <v>458</v>
      </c>
    </row>
    <row r="25" spans="2:12" ht="41.25" customHeight="1" x14ac:dyDescent="0.3">
      <c r="B25" s="109" t="s">
        <v>174</v>
      </c>
      <c r="C25" s="110"/>
      <c r="D25" s="110"/>
      <c r="E25" s="110"/>
      <c r="F25" s="110"/>
      <c r="G25" s="110"/>
      <c r="H25" s="110"/>
      <c r="I25" s="110"/>
      <c r="J25" s="111"/>
      <c r="K25" s="8"/>
      <c r="L25" s="1"/>
    </row>
    <row r="26" spans="2:12" x14ac:dyDescent="0.3">
      <c r="B26" s="13"/>
      <c r="C26" s="13"/>
      <c r="D26" s="13"/>
    </row>
  </sheetData>
  <sheetProtection formatCells="0" formatRows="0" insertRows="0"/>
  <mergeCells count="25">
    <mergeCell ref="C24:J24"/>
    <mergeCell ref="B17:B24"/>
    <mergeCell ref="B25:J25"/>
    <mergeCell ref="C15:J15"/>
    <mergeCell ref="C19:J19"/>
    <mergeCell ref="C21:J21"/>
    <mergeCell ref="C23:J23"/>
    <mergeCell ref="C20:J20"/>
    <mergeCell ref="C22:J22"/>
    <mergeCell ref="C8:J8"/>
    <mergeCell ref="C9:J9"/>
    <mergeCell ref="C16:J16"/>
    <mergeCell ref="C17:J17"/>
    <mergeCell ref="C18:J18"/>
    <mergeCell ref="C10:J10"/>
    <mergeCell ref="C11:J11"/>
    <mergeCell ref="C12:J12"/>
    <mergeCell ref="C13:J13"/>
    <mergeCell ref="C14:J14"/>
    <mergeCell ref="C7:J7"/>
    <mergeCell ref="B1:J1"/>
    <mergeCell ref="C3:J3"/>
    <mergeCell ref="C4:J4"/>
    <mergeCell ref="C5:J5"/>
    <mergeCell ref="C6:J6"/>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 L11 L13 L15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
  <sheetViews>
    <sheetView zoomScaleNormal="100" zoomScaleSheetLayoutView="90" workbookViewId="0">
      <selection activeCell="N10" sqref="N10"/>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57" t="s">
        <v>316</v>
      </c>
      <c r="C1" s="157"/>
      <c r="D1" s="157"/>
      <c r="E1" s="157"/>
      <c r="F1" s="157"/>
      <c r="G1" s="157"/>
      <c r="H1" s="157"/>
      <c r="I1" s="157"/>
      <c r="J1" s="157"/>
      <c r="K1" s="27"/>
      <c r="L1" s="26"/>
    </row>
    <row r="2" spans="1:12" x14ac:dyDescent="0.3">
      <c r="A2" s="3"/>
      <c r="B2" s="16"/>
      <c r="C2" s="4"/>
      <c r="D2" s="4"/>
      <c r="E2" s="4"/>
      <c r="F2" s="4"/>
      <c r="G2" s="4"/>
      <c r="H2" s="4"/>
      <c r="I2" s="4"/>
      <c r="J2" s="4"/>
      <c r="K2" s="4"/>
    </row>
    <row r="3" spans="1:12" x14ac:dyDescent="0.3">
      <c r="A3" s="5"/>
      <c r="B3" s="32" t="s">
        <v>119</v>
      </c>
      <c r="C3" s="92" t="s">
        <v>317</v>
      </c>
      <c r="D3" s="93"/>
      <c r="E3" s="93"/>
      <c r="F3" s="93"/>
      <c r="G3" s="93"/>
      <c r="H3" s="93"/>
      <c r="I3" s="93"/>
      <c r="J3" s="94"/>
      <c r="K3" s="6"/>
      <c r="L3" s="28" t="s">
        <v>167</v>
      </c>
    </row>
    <row r="4" spans="1:12" x14ac:dyDescent="0.3">
      <c r="A4" s="5"/>
      <c r="B4" s="33" t="s">
        <v>120</v>
      </c>
      <c r="C4" s="83" t="s">
        <v>318</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8.4" hidden="1" customHeight="1" x14ac:dyDescent="0.3">
      <c r="A6" s="5"/>
      <c r="B6" s="15"/>
      <c r="C6" s="96" t="s">
        <v>319</v>
      </c>
      <c r="D6" s="97"/>
      <c r="E6" s="97"/>
      <c r="F6" s="97"/>
      <c r="G6" s="97"/>
      <c r="H6" s="97"/>
      <c r="I6" s="97"/>
      <c r="J6" s="98"/>
      <c r="K6" s="10"/>
      <c r="L6" s="9"/>
    </row>
    <row r="7" spans="1:12" x14ac:dyDescent="0.3">
      <c r="A7" s="5"/>
      <c r="B7" s="29"/>
      <c r="C7" s="126"/>
      <c r="D7" s="127"/>
      <c r="E7" s="127"/>
      <c r="F7" s="127"/>
      <c r="G7" s="127"/>
      <c r="H7" s="127"/>
      <c r="I7" s="127"/>
      <c r="J7" s="128"/>
      <c r="K7" s="10"/>
      <c r="L7" s="9"/>
    </row>
    <row r="8" spans="1:12" x14ac:dyDescent="0.3">
      <c r="A8" s="5"/>
      <c r="B8" s="29" t="s">
        <v>141</v>
      </c>
      <c r="C8" s="99" t="s">
        <v>324</v>
      </c>
      <c r="D8" s="100"/>
      <c r="E8" s="100"/>
      <c r="F8" s="100"/>
      <c r="G8" s="100"/>
      <c r="H8" s="100"/>
      <c r="I8" s="100"/>
      <c r="J8" s="101"/>
      <c r="K8" s="10"/>
      <c r="L8" s="9"/>
    </row>
    <row r="9" spans="1:12" ht="37.799999999999997" customHeight="1" x14ac:dyDescent="0.3">
      <c r="B9" s="19"/>
      <c r="C9" s="86" t="s">
        <v>320</v>
      </c>
      <c r="D9" s="87"/>
      <c r="E9" s="87"/>
      <c r="F9" s="87"/>
      <c r="G9" s="87"/>
      <c r="H9" s="87"/>
      <c r="I9" s="87"/>
      <c r="J9" s="88"/>
      <c r="K9" s="10"/>
      <c r="L9" s="23" t="s">
        <v>146</v>
      </c>
    </row>
    <row r="10" spans="1:12" x14ac:dyDescent="0.3">
      <c r="B10" s="29" t="s">
        <v>154</v>
      </c>
      <c r="C10" s="99" t="s">
        <v>323</v>
      </c>
      <c r="D10" s="100"/>
      <c r="E10" s="100"/>
      <c r="F10" s="100"/>
      <c r="G10" s="100"/>
      <c r="H10" s="100"/>
      <c r="I10" s="100"/>
      <c r="J10" s="101"/>
      <c r="K10" s="10"/>
      <c r="L10" s="9"/>
    </row>
    <row r="11" spans="1:12" ht="33" customHeight="1" x14ac:dyDescent="0.3">
      <c r="B11" s="21"/>
      <c r="C11" s="86" t="s">
        <v>321</v>
      </c>
      <c r="D11" s="87"/>
      <c r="E11" s="87"/>
      <c r="F11" s="87"/>
      <c r="G11" s="87"/>
      <c r="H11" s="87"/>
      <c r="I11" s="87"/>
      <c r="J11" s="88"/>
      <c r="K11" s="10"/>
      <c r="L11" s="23" t="s">
        <v>146</v>
      </c>
    </row>
    <row r="12" spans="1:12" x14ac:dyDescent="0.3">
      <c r="B12" s="29" t="s">
        <v>282</v>
      </c>
      <c r="C12" s="99" t="s">
        <v>325</v>
      </c>
      <c r="D12" s="100"/>
      <c r="E12" s="100"/>
      <c r="F12" s="100"/>
      <c r="G12" s="100"/>
      <c r="H12" s="100"/>
      <c r="I12" s="100"/>
      <c r="J12" s="101"/>
      <c r="K12" s="10"/>
      <c r="L12" s="9"/>
    </row>
    <row r="13" spans="1:12" ht="33.6" customHeight="1" x14ac:dyDescent="0.3">
      <c r="B13" s="40"/>
      <c r="C13" s="86" t="s">
        <v>322</v>
      </c>
      <c r="D13" s="87"/>
      <c r="E13" s="87"/>
      <c r="F13" s="87"/>
      <c r="G13" s="87"/>
      <c r="H13" s="87"/>
      <c r="I13" s="87"/>
      <c r="J13" s="88"/>
      <c r="K13" s="10"/>
      <c r="L13" s="23" t="s">
        <v>146</v>
      </c>
    </row>
    <row r="14" spans="1:12" x14ac:dyDescent="0.3">
      <c r="A14" s="5"/>
      <c r="B14" s="40"/>
      <c r="C14" s="129"/>
      <c r="D14" s="130"/>
      <c r="E14" s="130"/>
      <c r="F14" s="130"/>
      <c r="G14" s="130"/>
      <c r="H14" s="130"/>
      <c r="I14" s="130"/>
      <c r="J14" s="131"/>
      <c r="K14" s="10"/>
      <c r="L14" s="11"/>
    </row>
    <row r="15" spans="1:12" ht="14.4" customHeight="1" x14ac:dyDescent="0.3">
      <c r="B15" s="115" t="s">
        <v>334</v>
      </c>
      <c r="C15" s="132" t="s">
        <v>236</v>
      </c>
      <c r="D15" s="133"/>
      <c r="E15" s="133"/>
      <c r="F15" s="133"/>
      <c r="G15" s="133"/>
      <c r="H15" s="133"/>
      <c r="I15" s="133"/>
      <c r="J15" s="134"/>
      <c r="K15" s="10"/>
      <c r="L15" s="11"/>
    </row>
    <row r="16" spans="1:12" ht="87.6" customHeight="1" x14ac:dyDescent="0.3">
      <c r="B16" s="115"/>
      <c r="C16" s="112" t="s">
        <v>326</v>
      </c>
      <c r="D16" s="113"/>
      <c r="E16" s="113"/>
      <c r="F16" s="113"/>
      <c r="G16" s="113"/>
      <c r="H16" s="113"/>
      <c r="I16" s="113"/>
      <c r="J16" s="114"/>
      <c r="K16" s="10"/>
      <c r="L16" s="23" t="s">
        <v>458</v>
      </c>
    </row>
    <row r="17" spans="2:12" ht="41.25" customHeight="1" x14ac:dyDescent="0.3">
      <c r="B17" s="109" t="s">
        <v>174</v>
      </c>
      <c r="C17" s="110"/>
      <c r="D17" s="110"/>
      <c r="E17" s="110"/>
      <c r="F17" s="110"/>
      <c r="G17" s="110"/>
      <c r="H17" s="110"/>
      <c r="I17" s="110"/>
      <c r="J17" s="111"/>
      <c r="K17" s="8"/>
      <c r="L17" s="1"/>
    </row>
    <row r="18" spans="2:12" x14ac:dyDescent="0.3">
      <c r="B18" s="13"/>
      <c r="C18" s="13"/>
      <c r="D18" s="13"/>
    </row>
  </sheetData>
  <sheetProtection formatCells="0" formatRows="0" insertRows="0"/>
  <mergeCells count="17">
    <mergeCell ref="B17:J17"/>
    <mergeCell ref="C14:J14"/>
    <mergeCell ref="B15:B16"/>
    <mergeCell ref="C15:J15"/>
    <mergeCell ref="C16:J16"/>
    <mergeCell ref="C13:J13"/>
    <mergeCell ref="B1:J1"/>
    <mergeCell ref="C3:J3"/>
    <mergeCell ref="C4:J4"/>
    <mergeCell ref="C5:J5"/>
    <mergeCell ref="C6:J6"/>
    <mergeCell ref="C7:J7"/>
    <mergeCell ref="C8:J8"/>
    <mergeCell ref="C9:J9"/>
    <mergeCell ref="C10:J10"/>
    <mergeCell ref="C11:J11"/>
    <mergeCell ref="C12:J12"/>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 L11 L13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7"/>
  <sheetViews>
    <sheetView zoomScaleNormal="100" zoomScaleSheetLayoutView="90" workbookViewId="0">
      <selection activeCell="M11" sqref="M11"/>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157" t="s">
        <v>316</v>
      </c>
      <c r="C1" s="157"/>
      <c r="D1" s="157"/>
      <c r="E1" s="157"/>
      <c r="F1" s="157"/>
      <c r="G1" s="157"/>
      <c r="H1" s="157"/>
      <c r="I1" s="157"/>
      <c r="J1" s="157"/>
      <c r="K1" s="27"/>
      <c r="L1" s="26"/>
    </row>
    <row r="2" spans="1:12" x14ac:dyDescent="0.3">
      <c r="A2" s="3"/>
      <c r="B2" s="16"/>
      <c r="C2" s="4"/>
      <c r="D2" s="4"/>
      <c r="E2" s="4"/>
      <c r="F2" s="4"/>
      <c r="G2" s="4"/>
      <c r="H2" s="4"/>
      <c r="I2" s="4"/>
      <c r="J2" s="4"/>
      <c r="K2" s="4"/>
    </row>
    <row r="3" spans="1:12" x14ac:dyDescent="0.3">
      <c r="A3" s="5"/>
      <c r="B3" s="32" t="s">
        <v>126</v>
      </c>
      <c r="C3" s="92" t="s">
        <v>327</v>
      </c>
      <c r="D3" s="93"/>
      <c r="E3" s="93"/>
      <c r="F3" s="93"/>
      <c r="G3" s="93"/>
      <c r="H3" s="93"/>
      <c r="I3" s="93"/>
      <c r="J3" s="94"/>
      <c r="K3" s="6"/>
      <c r="L3" s="28" t="s">
        <v>167</v>
      </c>
    </row>
    <row r="4" spans="1:12" x14ac:dyDescent="0.3">
      <c r="A4" s="5"/>
      <c r="B4" s="33" t="s">
        <v>127</v>
      </c>
      <c r="C4" s="83" t="s">
        <v>328</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8.4" hidden="1" customHeight="1" x14ac:dyDescent="0.3">
      <c r="A6" s="5"/>
      <c r="B6" s="15"/>
      <c r="C6" s="96" t="s">
        <v>329</v>
      </c>
      <c r="D6" s="97"/>
      <c r="E6" s="97"/>
      <c r="F6" s="97"/>
      <c r="G6" s="97"/>
      <c r="H6" s="97"/>
      <c r="I6" s="97"/>
      <c r="J6" s="98"/>
      <c r="K6" s="10"/>
      <c r="L6" s="9"/>
    </row>
    <row r="7" spans="1:12" x14ac:dyDescent="0.3">
      <c r="A7" s="5"/>
      <c r="B7" s="29"/>
      <c r="C7" s="126"/>
      <c r="D7" s="127"/>
      <c r="E7" s="127"/>
      <c r="F7" s="127"/>
      <c r="G7" s="127"/>
      <c r="H7" s="127"/>
      <c r="I7" s="127"/>
      <c r="J7" s="128"/>
      <c r="K7" s="10"/>
      <c r="L7" s="9"/>
    </row>
    <row r="8" spans="1:12" x14ac:dyDescent="0.3">
      <c r="A8" s="5"/>
      <c r="B8" s="29" t="s">
        <v>141</v>
      </c>
      <c r="C8" s="99" t="s">
        <v>331</v>
      </c>
      <c r="D8" s="100"/>
      <c r="E8" s="100"/>
      <c r="F8" s="100"/>
      <c r="G8" s="100"/>
      <c r="H8" s="100"/>
      <c r="I8" s="100"/>
      <c r="J8" s="101"/>
      <c r="K8" s="10"/>
      <c r="L8" s="9"/>
    </row>
    <row r="9" spans="1:12" ht="31.2" customHeight="1" x14ac:dyDescent="0.3">
      <c r="B9" s="19"/>
      <c r="C9" s="86" t="s">
        <v>330</v>
      </c>
      <c r="D9" s="87"/>
      <c r="E9" s="87"/>
      <c r="F9" s="87"/>
      <c r="G9" s="87"/>
      <c r="H9" s="87"/>
      <c r="I9" s="87"/>
      <c r="J9" s="88"/>
      <c r="K9" s="10"/>
      <c r="L9" s="23" t="s">
        <v>146</v>
      </c>
    </row>
    <row r="10" spans="1:12" x14ac:dyDescent="0.3">
      <c r="B10" s="29"/>
      <c r="C10" s="126"/>
      <c r="D10" s="127"/>
      <c r="E10" s="127"/>
      <c r="F10" s="127"/>
      <c r="G10" s="127"/>
      <c r="H10" s="127"/>
      <c r="I10" s="127"/>
      <c r="J10" s="128"/>
      <c r="K10" s="10"/>
      <c r="L10" s="9"/>
    </row>
    <row r="11" spans="1:12" x14ac:dyDescent="0.3">
      <c r="B11" s="40" t="s">
        <v>154</v>
      </c>
      <c r="C11" s="99" t="s">
        <v>181</v>
      </c>
      <c r="D11" s="100"/>
      <c r="E11" s="100"/>
      <c r="F11" s="100"/>
      <c r="G11" s="100"/>
      <c r="H11" s="100"/>
      <c r="I11" s="100"/>
      <c r="J11" s="101"/>
      <c r="K11" s="10"/>
      <c r="L11" s="9"/>
    </row>
    <row r="12" spans="1:12" ht="33" customHeight="1" x14ac:dyDescent="0.3">
      <c r="B12" s="21"/>
      <c r="C12" s="86" t="s">
        <v>332</v>
      </c>
      <c r="D12" s="87"/>
      <c r="E12" s="87"/>
      <c r="F12" s="87"/>
      <c r="G12" s="87"/>
      <c r="H12" s="87"/>
      <c r="I12" s="87"/>
      <c r="J12" s="88"/>
      <c r="K12" s="10"/>
      <c r="L12" s="23" t="s">
        <v>146</v>
      </c>
    </row>
    <row r="13" spans="1:12" x14ac:dyDescent="0.3">
      <c r="A13" s="5"/>
      <c r="B13" s="40"/>
      <c r="C13" s="129"/>
      <c r="D13" s="130"/>
      <c r="E13" s="130"/>
      <c r="F13" s="130"/>
      <c r="G13" s="130"/>
      <c r="H13" s="130"/>
      <c r="I13" s="130"/>
      <c r="J13" s="131"/>
      <c r="K13" s="10"/>
      <c r="L13" s="11"/>
    </row>
    <row r="14" spans="1:12" ht="14.4" customHeight="1" x14ac:dyDescent="0.3">
      <c r="B14" s="115" t="s">
        <v>334</v>
      </c>
      <c r="C14" s="132" t="s">
        <v>236</v>
      </c>
      <c r="D14" s="133"/>
      <c r="E14" s="133"/>
      <c r="F14" s="133"/>
      <c r="G14" s="133"/>
      <c r="H14" s="133"/>
      <c r="I14" s="133"/>
      <c r="J14" s="134"/>
      <c r="K14" s="10"/>
      <c r="L14" s="11"/>
    </row>
    <row r="15" spans="1:12" ht="90.6" customHeight="1" x14ac:dyDescent="0.3">
      <c r="B15" s="115"/>
      <c r="C15" s="112" t="s">
        <v>333</v>
      </c>
      <c r="D15" s="113"/>
      <c r="E15" s="113"/>
      <c r="F15" s="113"/>
      <c r="G15" s="113"/>
      <c r="H15" s="113"/>
      <c r="I15" s="113"/>
      <c r="J15" s="114"/>
      <c r="K15" s="10"/>
      <c r="L15" s="23" t="s">
        <v>458</v>
      </c>
    </row>
    <row r="16" spans="1:12" ht="41.25" customHeight="1" x14ac:dyDescent="0.3">
      <c r="B16" s="109" t="s">
        <v>174</v>
      </c>
      <c r="C16" s="110"/>
      <c r="D16" s="110"/>
      <c r="E16" s="110"/>
      <c r="F16" s="110"/>
      <c r="G16" s="110"/>
      <c r="H16" s="110"/>
      <c r="I16" s="110"/>
      <c r="J16" s="111"/>
      <c r="K16" s="8"/>
      <c r="L16" s="1"/>
    </row>
    <row r="17" spans="2:4" x14ac:dyDescent="0.3">
      <c r="B17" s="13"/>
      <c r="C17" s="13"/>
      <c r="D17" s="13"/>
    </row>
  </sheetData>
  <sheetProtection formatCells="0" formatRows="0" insertRows="0"/>
  <mergeCells count="16">
    <mergeCell ref="C13:J13"/>
    <mergeCell ref="B14:B15"/>
    <mergeCell ref="C14:J14"/>
    <mergeCell ref="C15:J15"/>
    <mergeCell ref="B16:J16"/>
    <mergeCell ref="C8:J8"/>
    <mergeCell ref="C9:J9"/>
    <mergeCell ref="C11:J11"/>
    <mergeCell ref="C12:J12"/>
    <mergeCell ref="C10:J10"/>
    <mergeCell ref="C7:J7"/>
    <mergeCell ref="B1:J1"/>
    <mergeCell ref="C3:J3"/>
    <mergeCell ref="C4:J4"/>
    <mergeCell ref="C5:J5"/>
    <mergeCell ref="C6:J6"/>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 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31"/>
  <sheetViews>
    <sheetView zoomScaleNormal="100" zoomScaleSheetLayoutView="90" workbookViewId="0">
      <selection activeCell="N14" sqref="N14"/>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109375" style="2" bestFit="1" customWidth="1"/>
    <col min="13" max="13" width="21.33203125" style="2" customWidth="1"/>
    <col min="14"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1</v>
      </c>
      <c r="C3" s="92" t="s">
        <v>140</v>
      </c>
      <c r="D3" s="93"/>
      <c r="E3" s="93"/>
      <c r="F3" s="93"/>
      <c r="G3" s="93"/>
      <c r="H3" s="93"/>
      <c r="I3" s="93"/>
      <c r="J3" s="94"/>
      <c r="K3" s="6"/>
      <c r="L3" s="28" t="s">
        <v>167</v>
      </c>
    </row>
    <row r="4" spans="1:12" x14ac:dyDescent="0.3">
      <c r="A4" s="5"/>
      <c r="B4" s="33" t="s">
        <v>13</v>
      </c>
      <c r="C4" s="83" t="s">
        <v>139</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4.200000000000003" hidden="1" customHeight="1" x14ac:dyDescent="0.3">
      <c r="A6" s="5"/>
      <c r="B6" s="15"/>
      <c r="C6" s="96" t="s">
        <v>188</v>
      </c>
      <c r="D6" s="97"/>
      <c r="E6" s="97"/>
      <c r="F6" s="97"/>
      <c r="G6" s="97"/>
      <c r="H6" s="97"/>
      <c r="I6" s="97"/>
      <c r="J6" s="98"/>
      <c r="K6" s="10"/>
      <c r="L6" s="9"/>
    </row>
    <row r="7" spans="1:12" x14ac:dyDescent="0.3">
      <c r="A7" s="5"/>
      <c r="B7" s="15"/>
      <c r="C7" s="80"/>
      <c r="D7" s="81"/>
      <c r="E7" s="81"/>
      <c r="F7" s="81"/>
      <c r="G7" s="81"/>
      <c r="H7" s="81"/>
      <c r="I7" s="81"/>
      <c r="J7" s="82"/>
      <c r="K7" s="10"/>
      <c r="L7" s="9"/>
    </row>
    <row r="8" spans="1:12" x14ac:dyDescent="0.3">
      <c r="A8" s="5"/>
      <c r="B8" s="29" t="s">
        <v>141</v>
      </c>
      <c r="C8" s="99" t="s">
        <v>142</v>
      </c>
      <c r="D8" s="100"/>
      <c r="E8" s="100"/>
      <c r="F8" s="100"/>
      <c r="G8" s="100"/>
      <c r="H8" s="100"/>
      <c r="I8" s="100"/>
      <c r="J8" s="101"/>
      <c r="K8" s="10"/>
      <c r="L8" s="9"/>
    </row>
    <row r="9" spans="1:12" x14ac:dyDescent="0.3">
      <c r="A9" s="5"/>
      <c r="B9" s="29" t="s">
        <v>0</v>
      </c>
      <c r="C9" s="99" t="s">
        <v>143</v>
      </c>
      <c r="D9" s="100"/>
      <c r="E9" s="100"/>
      <c r="F9" s="100"/>
      <c r="G9" s="100"/>
      <c r="H9" s="100"/>
      <c r="I9" s="100"/>
      <c r="J9" s="101"/>
      <c r="K9" s="10"/>
      <c r="L9" s="9"/>
    </row>
    <row r="10" spans="1:12" ht="39.75" customHeight="1" x14ac:dyDescent="0.3">
      <c r="B10" s="19"/>
      <c r="C10" s="86" t="s">
        <v>168</v>
      </c>
      <c r="D10" s="87"/>
      <c r="E10" s="87"/>
      <c r="F10" s="87"/>
      <c r="G10" s="87"/>
      <c r="H10" s="87"/>
      <c r="I10" s="87"/>
      <c r="J10" s="88"/>
      <c r="K10" s="10"/>
      <c r="L10" s="23" t="s">
        <v>146</v>
      </c>
    </row>
    <row r="11" spans="1:12" ht="17.25" customHeight="1" x14ac:dyDescent="0.3">
      <c r="A11" s="5"/>
      <c r="B11" s="29" t="s">
        <v>150</v>
      </c>
      <c r="C11" s="99" t="s">
        <v>149</v>
      </c>
      <c r="D11" s="100"/>
      <c r="E11" s="100"/>
      <c r="F11" s="100"/>
      <c r="G11" s="100"/>
      <c r="H11" s="100"/>
      <c r="I11" s="100"/>
      <c r="J11" s="101"/>
      <c r="K11" s="10"/>
      <c r="L11" s="9"/>
    </row>
    <row r="12" spans="1:12" ht="25.5" customHeight="1" x14ac:dyDescent="0.3">
      <c r="B12" s="20"/>
      <c r="C12" s="102" t="s">
        <v>169</v>
      </c>
      <c r="D12" s="103"/>
      <c r="E12" s="103"/>
      <c r="F12" s="103"/>
      <c r="G12" s="103"/>
      <c r="H12" s="103"/>
      <c r="I12" s="103"/>
      <c r="J12" s="104"/>
      <c r="K12" s="10"/>
      <c r="L12" s="18"/>
    </row>
    <row r="13" spans="1:12" ht="25.5" customHeight="1" x14ac:dyDescent="0.3">
      <c r="B13" s="21"/>
      <c r="C13" s="22"/>
      <c r="D13" s="87" t="s">
        <v>151</v>
      </c>
      <c r="E13" s="87"/>
      <c r="F13" s="87"/>
      <c r="G13" s="87"/>
      <c r="H13" s="87"/>
      <c r="I13" s="87"/>
      <c r="J13" s="88"/>
      <c r="K13" s="10"/>
      <c r="L13" s="23" t="s">
        <v>146</v>
      </c>
    </row>
    <row r="14" spans="1:12" ht="25.5" customHeight="1" x14ac:dyDescent="0.3">
      <c r="B14" s="21"/>
      <c r="C14" s="22"/>
      <c r="D14" s="87" t="s">
        <v>152</v>
      </c>
      <c r="E14" s="87"/>
      <c r="F14" s="87"/>
      <c r="G14" s="87"/>
      <c r="H14" s="87"/>
      <c r="I14" s="87"/>
      <c r="J14" s="88"/>
      <c r="K14" s="10"/>
      <c r="L14" s="23" t="s">
        <v>146</v>
      </c>
    </row>
    <row r="15" spans="1:12" ht="25.5" customHeight="1" x14ac:dyDescent="0.3">
      <c r="B15" s="21"/>
      <c r="C15" s="22"/>
      <c r="D15" s="87" t="s">
        <v>153</v>
      </c>
      <c r="E15" s="87"/>
      <c r="F15" s="87"/>
      <c r="G15" s="87"/>
      <c r="H15" s="87"/>
      <c r="I15" s="87"/>
      <c r="J15" s="88"/>
      <c r="K15" s="10"/>
      <c r="L15" s="23" t="s">
        <v>146</v>
      </c>
    </row>
    <row r="16" spans="1:12" ht="17.25" customHeight="1" x14ac:dyDescent="0.3">
      <c r="A16" s="5"/>
      <c r="B16" s="30" t="s">
        <v>154</v>
      </c>
      <c r="C16" s="99" t="s">
        <v>155</v>
      </c>
      <c r="D16" s="100"/>
      <c r="E16" s="100"/>
      <c r="F16" s="100"/>
      <c r="G16" s="100"/>
      <c r="H16" s="100"/>
      <c r="I16" s="100"/>
      <c r="J16" s="101"/>
      <c r="K16" s="10"/>
      <c r="L16" s="9"/>
    </row>
    <row r="17" spans="1:12" ht="17.25" customHeight="1" x14ac:dyDescent="0.3">
      <c r="A17" s="5"/>
      <c r="B17" s="29" t="s">
        <v>156</v>
      </c>
      <c r="C17" s="99" t="s">
        <v>143</v>
      </c>
      <c r="D17" s="100"/>
      <c r="E17" s="100"/>
      <c r="F17" s="100"/>
      <c r="G17" s="100"/>
      <c r="H17" s="100"/>
      <c r="I17" s="100"/>
      <c r="J17" s="101"/>
      <c r="K17" s="10"/>
      <c r="L17" s="9"/>
    </row>
    <row r="18" spans="1:12" ht="27" customHeight="1" x14ac:dyDescent="0.3">
      <c r="B18" s="20"/>
      <c r="C18" s="102" t="s">
        <v>170</v>
      </c>
      <c r="D18" s="103"/>
      <c r="E18" s="103"/>
      <c r="F18" s="103"/>
      <c r="G18" s="103"/>
      <c r="H18" s="103"/>
      <c r="I18" s="103"/>
      <c r="J18" s="104"/>
      <c r="K18" s="10"/>
      <c r="L18" s="18"/>
    </row>
    <row r="19" spans="1:12" ht="25.5" customHeight="1" x14ac:dyDescent="0.3">
      <c r="B19" s="24"/>
      <c r="C19" s="22"/>
      <c r="D19" s="87" t="s">
        <v>158</v>
      </c>
      <c r="E19" s="87"/>
      <c r="F19" s="87"/>
      <c r="G19" s="87"/>
      <c r="H19" s="87"/>
      <c r="I19" s="87"/>
      <c r="J19" s="88"/>
      <c r="K19" s="10"/>
      <c r="L19" s="23" t="s">
        <v>146</v>
      </c>
    </row>
    <row r="20" spans="1:12" ht="25.5" customHeight="1" x14ac:dyDescent="0.3">
      <c r="B20" s="21"/>
      <c r="C20" s="22"/>
      <c r="D20" s="87" t="s">
        <v>159</v>
      </c>
      <c r="E20" s="87"/>
      <c r="F20" s="87"/>
      <c r="G20" s="87"/>
      <c r="H20" s="87"/>
      <c r="I20" s="87"/>
      <c r="J20" s="88"/>
      <c r="K20" s="10"/>
      <c r="L20" s="23" t="s">
        <v>146</v>
      </c>
    </row>
    <row r="21" spans="1:12" ht="25.5" customHeight="1" x14ac:dyDescent="0.3">
      <c r="B21" s="21"/>
      <c r="C21" s="22"/>
      <c r="D21" s="87" t="s">
        <v>160</v>
      </c>
      <c r="E21" s="87"/>
      <c r="F21" s="87"/>
      <c r="G21" s="87"/>
      <c r="H21" s="87"/>
      <c r="I21" s="87"/>
      <c r="J21" s="88"/>
      <c r="K21" s="10"/>
      <c r="L21" s="23" t="s">
        <v>146</v>
      </c>
    </row>
    <row r="22" spans="1:12" ht="17.25" customHeight="1" x14ac:dyDescent="0.3">
      <c r="A22" s="5"/>
      <c r="B22" s="31" t="s">
        <v>157</v>
      </c>
      <c r="C22" s="105" t="s">
        <v>149</v>
      </c>
      <c r="D22" s="105"/>
      <c r="E22" s="105"/>
      <c r="F22" s="105"/>
      <c r="G22" s="105"/>
      <c r="H22" s="105"/>
      <c r="I22" s="105"/>
      <c r="J22" s="105"/>
      <c r="K22" s="10"/>
      <c r="L22" s="9"/>
    </row>
    <row r="23" spans="1:12" ht="25.5" customHeight="1" x14ac:dyDescent="0.3">
      <c r="B23" s="20"/>
      <c r="C23" s="106" t="s">
        <v>171</v>
      </c>
      <c r="D23" s="107"/>
      <c r="E23" s="107"/>
      <c r="F23" s="107"/>
      <c r="G23" s="107"/>
      <c r="H23" s="107"/>
      <c r="I23" s="107"/>
      <c r="J23" s="108"/>
      <c r="K23" s="10"/>
      <c r="L23" s="18"/>
    </row>
    <row r="24" spans="1:12" ht="25.5" customHeight="1" x14ac:dyDescent="0.3">
      <c r="B24" s="21"/>
      <c r="C24" s="22"/>
      <c r="D24" s="87" t="s">
        <v>161</v>
      </c>
      <c r="E24" s="87"/>
      <c r="F24" s="87"/>
      <c r="G24" s="87"/>
      <c r="H24" s="87"/>
      <c r="I24" s="87"/>
      <c r="J24" s="88"/>
      <c r="K24" s="10"/>
      <c r="L24" s="23" t="s">
        <v>146</v>
      </c>
    </row>
    <row r="25" spans="1:12" ht="25.5" customHeight="1" x14ac:dyDescent="0.3">
      <c r="B25" s="21"/>
      <c r="C25" s="22"/>
      <c r="D25" s="87" t="s">
        <v>162</v>
      </c>
      <c r="E25" s="87"/>
      <c r="F25" s="87"/>
      <c r="G25" s="87"/>
      <c r="H25" s="87"/>
      <c r="I25" s="87"/>
      <c r="J25" s="88"/>
      <c r="K25" s="10"/>
      <c r="L25" s="23" t="s">
        <v>146</v>
      </c>
    </row>
    <row r="26" spans="1:12" ht="15" customHeight="1" x14ac:dyDescent="0.3">
      <c r="B26" s="115" t="s">
        <v>334</v>
      </c>
      <c r="C26" s="89" t="s">
        <v>236</v>
      </c>
      <c r="D26" s="90"/>
      <c r="E26" s="90"/>
      <c r="F26" s="90"/>
      <c r="G26" s="90"/>
      <c r="H26" s="90"/>
      <c r="I26" s="90"/>
      <c r="J26" s="91"/>
      <c r="K26" s="10"/>
      <c r="L26" s="7"/>
    </row>
    <row r="27" spans="1:12" ht="60.75" customHeight="1" x14ac:dyDescent="0.3">
      <c r="B27" s="115"/>
      <c r="C27" s="112" t="s">
        <v>163</v>
      </c>
      <c r="D27" s="113"/>
      <c r="E27" s="113"/>
      <c r="F27" s="113"/>
      <c r="G27" s="113"/>
      <c r="H27" s="113"/>
      <c r="I27" s="113"/>
      <c r="J27" s="114"/>
      <c r="K27" s="8"/>
      <c r="L27" s="23" t="s">
        <v>458</v>
      </c>
    </row>
    <row r="28" spans="1:12" ht="15" customHeight="1" x14ac:dyDescent="0.3">
      <c r="B28" s="115"/>
      <c r="C28" s="89" t="s">
        <v>335</v>
      </c>
      <c r="D28" s="90"/>
      <c r="E28" s="90"/>
      <c r="F28" s="90"/>
      <c r="G28" s="90"/>
      <c r="H28" s="90"/>
      <c r="I28" s="90"/>
      <c r="J28" s="91"/>
      <c r="K28" s="10"/>
      <c r="L28" s="11"/>
    </row>
    <row r="29" spans="1:12" ht="61.5" customHeight="1" x14ac:dyDescent="0.3">
      <c r="B29" s="116"/>
      <c r="C29" s="112" t="s">
        <v>166</v>
      </c>
      <c r="D29" s="113"/>
      <c r="E29" s="113"/>
      <c r="F29" s="113"/>
      <c r="G29" s="113"/>
      <c r="H29" s="113"/>
      <c r="I29" s="113"/>
      <c r="J29" s="114"/>
      <c r="K29" s="10"/>
      <c r="L29" s="23" t="s">
        <v>457</v>
      </c>
    </row>
    <row r="30" spans="1:12" ht="41.25" customHeight="1" x14ac:dyDescent="0.3">
      <c r="B30" s="109" t="s">
        <v>174</v>
      </c>
      <c r="C30" s="110"/>
      <c r="D30" s="110"/>
      <c r="E30" s="110"/>
      <c r="F30" s="110"/>
      <c r="G30" s="110"/>
      <c r="H30" s="110"/>
      <c r="I30" s="110"/>
      <c r="J30" s="111"/>
      <c r="K30" s="8"/>
      <c r="L30" s="1"/>
    </row>
    <row r="31" spans="1:12" x14ac:dyDescent="0.3">
      <c r="B31" s="13"/>
      <c r="C31" s="13"/>
      <c r="D31" s="13"/>
    </row>
  </sheetData>
  <mergeCells count="30">
    <mergeCell ref="B30:J30"/>
    <mergeCell ref="C29:J29"/>
    <mergeCell ref="C26:J26"/>
    <mergeCell ref="C27:J27"/>
    <mergeCell ref="B26:B29"/>
    <mergeCell ref="C12:J12"/>
    <mergeCell ref="D13:J13"/>
    <mergeCell ref="D14:J14"/>
    <mergeCell ref="D15:J15"/>
    <mergeCell ref="D25:J25"/>
    <mergeCell ref="D19:J19"/>
    <mergeCell ref="D20:J20"/>
    <mergeCell ref="D21:J21"/>
    <mergeCell ref="D24:J24"/>
    <mergeCell ref="B1:J1"/>
    <mergeCell ref="C7:J7"/>
    <mergeCell ref="C4:J4"/>
    <mergeCell ref="C10:J10"/>
    <mergeCell ref="C28:J28"/>
    <mergeCell ref="C3:J3"/>
    <mergeCell ref="C5:J5"/>
    <mergeCell ref="C6:J6"/>
    <mergeCell ref="C8:J8"/>
    <mergeCell ref="C9:J9"/>
    <mergeCell ref="C16:J16"/>
    <mergeCell ref="C17:J17"/>
    <mergeCell ref="C18:J18"/>
    <mergeCell ref="C22:J22"/>
    <mergeCell ref="C23:J23"/>
    <mergeCell ref="C11:J11"/>
  </mergeCells>
  <dataValidations count="1">
    <dataValidation type="list" allowBlank="1" showInputMessage="1" showErrorMessage="1" sqref="L26">
      <formula1>#REF!</formula1>
    </dataValidation>
  </dataValidation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L10 L19:L21 L24:L25 L13:L15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10" sqref="A10"/>
    </sheetView>
  </sheetViews>
  <sheetFormatPr baseColWidth="10" defaultRowHeight="14.4" x14ac:dyDescent="0.3"/>
  <sheetData>
    <row r="1" spans="1:6" x14ac:dyDescent="0.3">
      <c r="A1" s="17" t="s">
        <v>146</v>
      </c>
      <c r="C1" t="s">
        <v>9</v>
      </c>
      <c r="F1" t="s">
        <v>138</v>
      </c>
    </row>
    <row r="2" spans="1:6" x14ac:dyDescent="0.3">
      <c r="A2" t="s">
        <v>148</v>
      </c>
      <c r="C2" t="s">
        <v>8</v>
      </c>
      <c r="F2" t="s">
        <v>136</v>
      </c>
    </row>
    <row r="3" spans="1:6" x14ac:dyDescent="0.3">
      <c r="A3" t="s">
        <v>147</v>
      </c>
      <c r="C3" t="s">
        <v>7</v>
      </c>
      <c r="F3" t="s">
        <v>137</v>
      </c>
    </row>
    <row r="5" spans="1:6" x14ac:dyDescent="0.3">
      <c r="A5" s="17" t="s">
        <v>146</v>
      </c>
    </row>
    <row r="6" spans="1:6" x14ac:dyDescent="0.3">
      <c r="A6" t="s">
        <v>144</v>
      </c>
    </row>
    <row r="7" spans="1:6" x14ac:dyDescent="0.3">
      <c r="A7" t="s">
        <v>145</v>
      </c>
    </row>
    <row r="9" spans="1:6" x14ac:dyDescent="0.3">
      <c r="A9" s="17" t="s">
        <v>146</v>
      </c>
    </row>
    <row r="10" spans="1:6" x14ac:dyDescent="0.3">
      <c r="A10" t="s">
        <v>164</v>
      </c>
    </row>
    <row r="11" spans="1:6" x14ac:dyDescent="0.3">
      <c r="A11"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19"/>
  <sheetViews>
    <sheetView zoomScaleNormal="100" zoomScaleSheetLayoutView="90" workbookViewId="0">
      <selection activeCell="N17" sqref="N17"/>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109375" style="2" bestFit="1" customWidth="1"/>
    <col min="13"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1</v>
      </c>
      <c r="C3" s="92" t="s">
        <v>140</v>
      </c>
      <c r="D3" s="93"/>
      <c r="E3" s="93"/>
      <c r="F3" s="93"/>
      <c r="G3" s="93"/>
      <c r="H3" s="93"/>
      <c r="I3" s="93"/>
      <c r="J3" s="94"/>
      <c r="K3" s="6"/>
      <c r="L3" s="28" t="s">
        <v>167</v>
      </c>
    </row>
    <row r="4" spans="1:12" x14ac:dyDescent="0.3">
      <c r="A4" s="5"/>
      <c r="B4" s="33" t="s">
        <v>18</v>
      </c>
      <c r="C4" s="83" t="s">
        <v>176</v>
      </c>
      <c r="D4" s="84"/>
      <c r="E4" s="84"/>
      <c r="F4" s="84"/>
      <c r="G4" s="84"/>
      <c r="H4" s="84"/>
      <c r="I4" s="84"/>
      <c r="J4" s="85"/>
      <c r="K4" s="6"/>
      <c r="L4" s="9"/>
    </row>
    <row r="5" spans="1:12" x14ac:dyDescent="0.3">
      <c r="A5" s="5"/>
      <c r="B5" s="25"/>
      <c r="C5" s="120" t="s">
        <v>459</v>
      </c>
      <c r="D5" s="120"/>
      <c r="E5" s="120"/>
      <c r="F5" s="120"/>
      <c r="G5" s="120"/>
      <c r="H5" s="120"/>
      <c r="I5" s="120"/>
      <c r="J5" s="120"/>
      <c r="K5" s="10"/>
      <c r="L5" s="9"/>
    </row>
    <row r="6" spans="1:12" s="12" customFormat="1" ht="53.4" hidden="1" customHeight="1" x14ac:dyDescent="0.3">
      <c r="A6" s="14"/>
      <c r="B6" s="35"/>
      <c r="C6" s="96" t="s">
        <v>194</v>
      </c>
      <c r="D6" s="97"/>
      <c r="E6" s="97"/>
      <c r="F6" s="97"/>
      <c r="G6" s="97"/>
      <c r="H6" s="97"/>
      <c r="I6" s="97"/>
      <c r="J6" s="98"/>
      <c r="K6" s="10"/>
      <c r="L6" s="36"/>
    </row>
    <row r="7" spans="1:12" ht="40.200000000000003" hidden="1" customHeight="1" x14ac:dyDescent="0.3">
      <c r="A7" s="5"/>
      <c r="B7" s="29"/>
      <c r="C7" s="96" t="s">
        <v>183</v>
      </c>
      <c r="D7" s="97"/>
      <c r="E7" s="97"/>
      <c r="F7" s="97"/>
      <c r="G7" s="97"/>
      <c r="H7" s="97"/>
      <c r="I7" s="97"/>
      <c r="J7" s="98"/>
      <c r="K7" s="10"/>
      <c r="L7" s="9"/>
    </row>
    <row r="8" spans="1:12" x14ac:dyDescent="0.3">
      <c r="A8" s="5"/>
      <c r="B8" s="29"/>
      <c r="C8" s="80"/>
      <c r="D8" s="81"/>
      <c r="E8" s="81"/>
      <c r="F8" s="81"/>
      <c r="G8" s="81"/>
      <c r="H8" s="81"/>
      <c r="I8" s="81"/>
      <c r="J8" s="82"/>
      <c r="K8" s="10"/>
      <c r="L8" s="9"/>
    </row>
    <row r="9" spans="1:12" x14ac:dyDescent="0.3">
      <c r="A9" s="5"/>
      <c r="B9" s="37" t="s">
        <v>141</v>
      </c>
      <c r="C9" s="117" t="s">
        <v>219</v>
      </c>
      <c r="D9" s="118"/>
      <c r="E9" s="118"/>
      <c r="F9" s="118"/>
      <c r="G9" s="118"/>
      <c r="H9" s="118"/>
      <c r="I9" s="118"/>
      <c r="J9" s="119"/>
      <c r="K9" s="10"/>
      <c r="L9" s="9"/>
    </row>
    <row r="10" spans="1:12" ht="39.75" customHeight="1" x14ac:dyDescent="0.3">
      <c r="B10" s="19"/>
      <c r="C10" s="86" t="s">
        <v>178</v>
      </c>
      <c r="D10" s="87"/>
      <c r="E10" s="87"/>
      <c r="F10" s="87"/>
      <c r="G10" s="87"/>
      <c r="H10" s="87"/>
      <c r="I10" s="87"/>
      <c r="J10" s="88"/>
      <c r="K10" s="10"/>
      <c r="L10" s="23" t="s">
        <v>146</v>
      </c>
    </row>
    <row r="11" spans="1:12" ht="27.6" customHeight="1" x14ac:dyDescent="0.3">
      <c r="A11" s="5"/>
      <c r="B11" s="37" t="s">
        <v>154</v>
      </c>
      <c r="C11" s="117" t="s">
        <v>180</v>
      </c>
      <c r="D11" s="118"/>
      <c r="E11" s="118"/>
      <c r="F11" s="118"/>
      <c r="G11" s="118"/>
      <c r="H11" s="118"/>
      <c r="I11" s="118"/>
      <c r="J11" s="119"/>
      <c r="K11" s="10"/>
      <c r="L11" s="9"/>
    </row>
    <row r="12" spans="1:12" ht="25.5" customHeight="1" x14ac:dyDescent="0.3">
      <c r="B12" s="21"/>
      <c r="C12" s="102" t="s">
        <v>179</v>
      </c>
      <c r="D12" s="103"/>
      <c r="E12" s="103"/>
      <c r="F12" s="103"/>
      <c r="G12" s="103"/>
      <c r="H12" s="103"/>
      <c r="I12" s="103"/>
      <c r="J12" s="104"/>
      <c r="K12" s="10"/>
      <c r="L12" s="23" t="s">
        <v>146</v>
      </c>
    </row>
    <row r="13" spans="1:12" x14ac:dyDescent="0.3">
      <c r="A13" s="5"/>
      <c r="B13" s="29" t="s">
        <v>282</v>
      </c>
      <c r="C13" s="99" t="s">
        <v>181</v>
      </c>
      <c r="D13" s="100"/>
      <c r="E13" s="100"/>
      <c r="F13" s="100"/>
      <c r="G13" s="100"/>
      <c r="H13" s="100"/>
      <c r="I13" s="100"/>
      <c r="J13" s="101"/>
      <c r="K13" s="10"/>
      <c r="L13" s="9"/>
    </row>
    <row r="14" spans="1:12" ht="42.6" customHeight="1" x14ac:dyDescent="0.3">
      <c r="B14" s="24"/>
      <c r="C14" s="102" t="s">
        <v>182</v>
      </c>
      <c r="D14" s="103"/>
      <c r="E14" s="103"/>
      <c r="F14" s="103"/>
      <c r="G14" s="103"/>
      <c r="H14" s="103"/>
      <c r="I14" s="103"/>
      <c r="J14" s="104"/>
      <c r="K14" s="10"/>
      <c r="L14" s="23" t="s">
        <v>146</v>
      </c>
    </row>
    <row r="15" spans="1:12" x14ac:dyDescent="0.3">
      <c r="A15" s="5"/>
      <c r="B15" s="31"/>
      <c r="C15" s="105"/>
      <c r="D15" s="105"/>
      <c r="E15" s="105"/>
      <c r="F15" s="105"/>
      <c r="G15" s="105"/>
      <c r="H15" s="105"/>
      <c r="I15" s="105"/>
      <c r="J15" s="105"/>
      <c r="K15" s="10"/>
      <c r="L15" s="9"/>
    </row>
    <row r="16" spans="1:12" ht="15" customHeight="1" x14ac:dyDescent="0.3">
      <c r="B16" s="115" t="s">
        <v>334</v>
      </c>
      <c r="C16" s="89" t="s">
        <v>184</v>
      </c>
      <c r="D16" s="90"/>
      <c r="E16" s="90"/>
      <c r="F16" s="90"/>
      <c r="G16" s="90"/>
      <c r="H16" s="90"/>
      <c r="I16" s="90"/>
      <c r="J16" s="91"/>
      <c r="K16" s="10"/>
      <c r="L16" s="11"/>
    </row>
    <row r="17" spans="2:12" ht="61.5" customHeight="1" x14ac:dyDescent="0.3">
      <c r="B17" s="116"/>
      <c r="C17" s="112" t="s">
        <v>185</v>
      </c>
      <c r="D17" s="113"/>
      <c r="E17" s="113"/>
      <c r="F17" s="113"/>
      <c r="G17" s="113"/>
      <c r="H17" s="113"/>
      <c r="I17" s="113"/>
      <c r="J17" s="114"/>
      <c r="K17" s="10"/>
      <c r="L17" s="23" t="s">
        <v>457</v>
      </c>
    </row>
    <row r="18" spans="2:12" ht="41.25" customHeight="1" x14ac:dyDescent="0.3">
      <c r="B18" s="109" t="s">
        <v>174</v>
      </c>
      <c r="C18" s="110"/>
      <c r="D18" s="110"/>
      <c r="E18" s="110"/>
      <c r="F18" s="110"/>
      <c r="G18" s="110"/>
      <c r="H18" s="110"/>
      <c r="I18" s="110"/>
      <c r="J18" s="111"/>
      <c r="K18" s="8"/>
      <c r="L18" s="1"/>
    </row>
    <row r="19" spans="2:12" x14ac:dyDescent="0.3">
      <c r="B19" s="13"/>
      <c r="C19" s="13"/>
      <c r="D19" s="13"/>
    </row>
  </sheetData>
  <sheetProtection formatCells="0" formatRows="0" insertRows="0"/>
  <mergeCells count="18">
    <mergeCell ref="C7:J7"/>
    <mergeCell ref="B1:J1"/>
    <mergeCell ref="C3:J3"/>
    <mergeCell ref="C4:J4"/>
    <mergeCell ref="C5:J5"/>
    <mergeCell ref="C6:J6"/>
    <mergeCell ref="C16:J16"/>
    <mergeCell ref="C17:J17"/>
    <mergeCell ref="B18:J18"/>
    <mergeCell ref="C12:J12"/>
    <mergeCell ref="C8:J8"/>
    <mergeCell ref="C14:J14"/>
    <mergeCell ref="C15:J15"/>
    <mergeCell ref="B16:B17"/>
    <mergeCell ref="C13:J13"/>
    <mergeCell ref="C9:J9"/>
    <mergeCell ref="C10:J10"/>
    <mergeCell ref="C11:J11"/>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L10 L14 L12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16"/>
  <sheetViews>
    <sheetView zoomScaleNormal="100" zoomScaleSheetLayoutView="90" workbookViewId="0">
      <selection activeCell="M14" sqref="M14"/>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109375" style="2" bestFit="1" customWidth="1"/>
    <col min="13" max="13" width="22.33203125" style="2" customWidth="1"/>
    <col min="14"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2</v>
      </c>
      <c r="C3" s="92" t="s">
        <v>186</v>
      </c>
      <c r="D3" s="93"/>
      <c r="E3" s="93"/>
      <c r="F3" s="93"/>
      <c r="G3" s="93"/>
      <c r="H3" s="93"/>
      <c r="I3" s="93"/>
      <c r="J3" s="94"/>
      <c r="K3" s="6"/>
      <c r="L3" s="28" t="s">
        <v>167</v>
      </c>
    </row>
    <row r="4" spans="1:12" x14ac:dyDescent="0.3">
      <c r="A4" s="5"/>
      <c r="B4" s="33" t="s">
        <v>19</v>
      </c>
      <c r="C4" s="83" t="s">
        <v>187</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9.75" hidden="1" customHeight="1" x14ac:dyDescent="0.3">
      <c r="A6" s="5"/>
      <c r="B6" s="15"/>
      <c r="C6" s="96" t="s">
        <v>189</v>
      </c>
      <c r="D6" s="97"/>
      <c r="E6" s="97"/>
      <c r="F6" s="97"/>
      <c r="G6" s="97"/>
      <c r="H6" s="97"/>
      <c r="I6" s="97"/>
      <c r="J6" s="98"/>
      <c r="K6" s="10"/>
      <c r="L6" s="9"/>
    </row>
    <row r="7" spans="1:12" x14ac:dyDescent="0.3">
      <c r="A7" s="5"/>
      <c r="B7" s="29"/>
      <c r="C7" s="99"/>
      <c r="D7" s="100"/>
      <c r="E7" s="100"/>
      <c r="F7" s="100"/>
      <c r="G7" s="100"/>
      <c r="H7" s="100"/>
      <c r="I7" s="100"/>
      <c r="J7" s="101"/>
      <c r="K7" s="10"/>
      <c r="L7" s="9"/>
    </row>
    <row r="8" spans="1:12" x14ac:dyDescent="0.3">
      <c r="A8" s="5"/>
      <c r="B8" s="38"/>
      <c r="C8" s="117" t="s">
        <v>190</v>
      </c>
      <c r="D8" s="118"/>
      <c r="E8" s="118"/>
      <c r="F8" s="118"/>
      <c r="G8" s="118"/>
      <c r="H8" s="118"/>
      <c r="I8" s="118"/>
      <c r="J8" s="119"/>
      <c r="K8" s="10"/>
      <c r="L8" s="9"/>
    </row>
    <row r="9" spans="1:12" ht="39.75" customHeight="1" x14ac:dyDescent="0.3">
      <c r="B9" s="19"/>
      <c r="C9" s="86" t="s">
        <v>460</v>
      </c>
      <c r="D9" s="87"/>
      <c r="E9" s="87"/>
      <c r="F9" s="87"/>
      <c r="G9" s="87"/>
      <c r="H9" s="87"/>
      <c r="I9" s="87"/>
      <c r="J9" s="88"/>
      <c r="K9" s="10"/>
      <c r="L9" s="23" t="s">
        <v>146</v>
      </c>
    </row>
    <row r="10" spans="1:12" x14ac:dyDescent="0.3">
      <c r="A10" s="5"/>
      <c r="B10" s="29"/>
      <c r="C10" s="99"/>
      <c r="D10" s="100"/>
      <c r="E10" s="100"/>
      <c r="F10" s="100"/>
      <c r="G10" s="100"/>
      <c r="H10" s="100"/>
      <c r="I10" s="100"/>
      <c r="J10" s="101"/>
      <c r="K10" s="10"/>
      <c r="L10" s="9"/>
    </row>
    <row r="11" spans="1:12" ht="15" customHeight="1" x14ac:dyDescent="0.3">
      <c r="B11" s="115" t="s">
        <v>334</v>
      </c>
      <c r="C11" s="89" t="s">
        <v>222</v>
      </c>
      <c r="D11" s="90"/>
      <c r="E11" s="90"/>
      <c r="F11" s="90"/>
      <c r="G11" s="90"/>
      <c r="H11" s="90"/>
      <c r="I11" s="90"/>
      <c r="J11" s="91"/>
      <c r="K11" s="10"/>
      <c r="L11" s="7"/>
    </row>
    <row r="12" spans="1:12" ht="42" customHeight="1" x14ac:dyDescent="0.3">
      <c r="B12" s="115"/>
      <c r="C12" s="112" t="s">
        <v>462</v>
      </c>
      <c r="D12" s="113"/>
      <c r="E12" s="113"/>
      <c r="F12" s="113"/>
      <c r="G12" s="113"/>
      <c r="H12" s="113"/>
      <c r="I12" s="113"/>
      <c r="J12" s="114"/>
      <c r="K12" s="8"/>
      <c r="L12" s="23" t="s">
        <v>458</v>
      </c>
    </row>
    <row r="13" spans="1:12" ht="15" customHeight="1" x14ac:dyDescent="0.3">
      <c r="B13" s="115"/>
      <c r="C13" s="89" t="s">
        <v>237</v>
      </c>
      <c r="D13" s="90"/>
      <c r="E13" s="90"/>
      <c r="F13" s="90"/>
      <c r="G13" s="90"/>
      <c r="H13" s="90"/>
      <c r="I13" s="90"/>
      <c r="J13" s="91"/>
      <c r="K13" s="10"/>
      <c r="L13" s="11"/>
    </row>
    <row r="14" spans="1:12" ht="61.5" customHeight="1" x14ac:dyDescent="0.3">
      <c r="B14" s="116"/>
      <c r="C14" s="112" t="s">
        <v>192</v>
      </c>
      <c r="D14" s="113"/>
      <c r="E14" s="113"/>
      <c r="F14" s="113"/>
      <c r="G14" s="113"/>
      <c r="H14" s="113"/>
      <c r="I14" s="113"/>
      <c r="J14" s="114"/>
      <c r="K14" s="10"/>
      <c r="L14" s="23" t="s">
        <v>457</v>
      </c>
    </row>
    <row r="15" spans="1:12" ht="41.25" customHeight="1" x14ac:dyDescent="0.3">
      <c r="B15" s="109" t="s">
        <v>174</v>
      </c>
      <c r="C15" s="110"/>
      <c r="D15" s="110"/>
      <c r="E15" s="110"/>
      <c r="F15" s="110"/>
      <c r="G15" s="110"/>
      <c r="H15" s="110"/>
      <c r="I15" s="110"/>
      <c r="J15" s="111"/>
      <c r="K15" s="8"/>
      <c r="L15" s="1"/>
    </row>
    <row r="16" spans="1:12" x14ac:dyDescent="0.3">
      <c r="B16" s="13"/>
      <c r="C16" s="13"/>
      <c r="D16" s="13"/>
    </row>
  </sheetData>
  <sheetProtection formatCells="0" formatRows="0" insertRows="0"/>
  <mergeCells count="15">
    <mergeCell ref="C8:J8"/>
    <mergeCell ref="C9:J9"/>
    <mergeCell ref="C10:J10"/>
    <mergeCell ref="B1:J1"/>
    <mergeCell ref="C3:J3"/>
    <mergeCell ref="C4:J4"/>
    <mergeCell ref="C5:J5"/>
    <mergeCell ref="C6:J6"/>
    <mergeCell ref="C7:J7"/>
    <mergeCell ref="C13:J13"/>
    <mergeCell ref="C14:J14"/>
    <mergeCell ref="B15:J15"/>
    <mergeCell ref="B11:B14"/>
    <mergeCell ref="C11:J11"/>
    <mergeCell ref="C12:J12"/>
  </mergeCells>
  <dataValidations count="1">
    <dataValidation type="list" allowBlank="1" showInputMessage="1" showErrorMessage="1" sqref="L11">
      <formula1>#REF!</formula1>
    </dataValidation>
  </dataValidation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17"/>
  <sheetViews>
    <sheetView zoomScaleNormal="100" zoomScaleSheetLayoutView="90" workbookViewId="0">
      <selection activeCell="L14" sqref="L14"/>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6640625" style="2" customWidth="1"/>
    <col min="13" max="13" width="18.21875" style="2" customWidth="1"/>
    <col min="14"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2</v>
      </c>
      <c r="C3" s="92" t="s">
        <v>186</v>
      </c>
      <c r="D3" s="93"/>
      <c r="E3" s="93"/>
      <c r="F3" s="93"/>
      <c r="G3" s="93"/>
      <c r="H3" s="93"/>
      <c r="I3" s="93"/>
      <c r="J3" s="94"/>
      <c r="K3" s="6"/>
      <c r="L3" s="28" t="s">
        <v>167</v>
      </c>
    </row>
    <row r="4" spans="1:12" x14ac:dyDescent="0.3">
      <c r="A4" s="5"/>
      <c r="B4" s="33" t="s">
        <v>20</v>
      </c>
      <c r="C4" s="83" t="s">
        <v>193</v>
      </c>
      <c r="D4" s="84"/>
      <c r="E4" s="84"/>
      <c r="F4" s="84"/>
      <c r="G4" s="84"/>
      <c r="H4" s="84"/>
      <c r="I4" s="84"/>
      <c r="J4" s="85"/>
      <c r="K4" s="6"/>
      <c r="L4" s="9"/>
    </row>
    <row r="5" spans="1:12" x14ac:dyDescent="0.3">
      <c r="A5" s="5"/>
      <c r="B5" s="25"/>
      <c r="C5" s="95" t="s">
        <v>463</v>
      </c>
      <c r="D5" s="95"/>
      <c r="E5" s="95"/>
      <c r="F5" s="95"/>
      <c r="G5" s="95"/>
      <c r="H5" s="95"/>
      <c r="I5" s="95"/>
      <c r="J5" s="95"/>
      <c r="K5" s="10"/>
      <c r="L5" s="9"/>
    </row>
    <row r="6" spans="1:12" ht="39.75" hidden="1" customHeight="1" x14ac:dyDescent="0.3">
      <c r="A6" s="5"/>
      <c r="B6" s="15"/>
      <c r="C6" s="96" t="s">
        <v>199</v>
      </c>
      <c r="D6" s="97"/>
      <c r="E6" s="97"/>
      <c r="F6" s="97"/>
      <c r="G6" s="97"/>
      <c r="H6" s="97"/>
      <c r="I6" s="97"/>
      <c r="J6" s="98"/>
      <c r="K6" s="10"/>
      <c r="L6" s="9"/>
    </row>
    <row r="7" spans="1:12" ht="17.25" customHeight="1" x14ac:dyDescent="0.3">
      <c r="A7" s="5"/>
      <c r="B7" s="29" t="s">
        <v>141</v>
      </c>
      <c r="C7" s="99" t="s">
        <v>195</v>
      </c>
      <c r="D7" s="100"/>
      <c r="E7" s="100"/>
      <c r="F7" s="100"/>
      <c r="G7" s="100"/>
      <c r="H7" s="100"/>
      <c r="I7" s="100"/>
      <c r="J7" s="101"/>
      <c r="K7" s="10"/>
      <c r="L7" s="9"/>
    </row>
    <row r="8" spans="1:12" ht="39.75" customHeight="1" x14ac:dyDescent="0.3">
      <c r="B8" s="19"/>
      <c r="C8" s="86" t="s">
        <v>196</v>
      </c>
      <c r="D8" s="87"/>
      <c r="E8" s="87"/>
      <c r="F8" s="87"/>
      <c r="G8" s="87"/>
      <c r="H8" s="87"/>
      <c r="I8" s="87"/>
      <c r="J8" s="88"/>
      <c r="K8" s="10"/>
      <c r="L8" s="23" t="s">
        <v>146</v>
      </c>
    </row>
    <row r="9" spans="1:12" ht="17.25" customHeight="1" x14ac:dyDescent="0.3">
      <c r="A9" s="5"/>
      <c r="B9" s="29" t="s">
        <v>154</v>
      </c>
      <c r="C9" s="99" t="s">
        <v>197</v>
      </c>
      <c r="D9" s="100"/>
      <c r="E9" s="100"/>
      <c r="F9" s="100"/>
      <c r="G9" s="100"/>
      <c r="H9" s="100"/>
      <c r="I9" s="100"/>
      <c r="J9" s="101"/>
      <c r="K9" s="10"/>
      <c r="L9" s="9"/>
    </row>
    <row r="10" spans="1:12" ht="45.6" customHeight="1" x14ac:dyDescent="0.3">
      <c r="B10" s="21"/>
      <c r="C10" s="102" t="s">
        <v>198</v>
      </c>
      <c r="D10" s="103"/>
      <c r="E10" s="103"/>
      <c r="F10" s="103"/>
      <c r="G10" s="103"/>
      <c r="H10" s="103"/>
      <c r="I10" s="103"/>
      <c r="J10" s="104"/>
      <c r="K10" s="10"/>
      <c r="L10" s="23" t="s">
        <v>146</v>
      </c>
    </row>
    <row r="11" spans="1:12" x14ac:dyDescent="0.3">
      <c r="A11" s="5"/>
      <c r="B11" s="30"/>
      <c r="C11" s="99"/>
      <c r="D11" s="100"/>
      <c r="E11" s="100"/>
      <c r="F11" s="100"/>
      <c r="G11" s="100"/>
      <c r="H11" s="100"/>
      <c r="I11" s="100"/>
      <c r="J11" s="101"/>
      <c r="K11" s="10"/>
      <c r="L11" s="9"/>
    </row>
    <row r="12" spans="1:12" ht="15" customHeight="1" x14ac:dyDescent="0.3">
      <c r="B12" s="121" t="s">
        <v>334</v>
      </c>
      <c r="C12" s="89" t="s">
        <v>172</v>
      </c>
      <c r="D12" s="90"/>
      <c r="E12" s="90"/>
      <c r="F12" s="90"/>
      <c r="G12" s="90"/>
      <c r="H12" s="90"/>
      <c r="I12" s="90"/>
      <c r="J12" s="91"/>
      <c r="K12" s="10"/>
      <c r="L12" s="11"/>
    </row>
    <row r="13" spans="1:12" ht="15" customHeight="1" x14ac:dyDescent="0.3">
      <c r="B13" s="115"/>
      <c r="C13" s="122" t="s">
        <v>202</v>
      </c>
      <c r="D13" s="123"/>
      <c r="E13" s="123"/>
      <c r="F13" s="123"/>
      <c r="G13" s="123"/>
      <c r="H13" s="123"/>
      <c r="I13" s="123"/>
      <c r="J13" s="124"/>
      <c r="K13" s="10"/>
      <c r="L13" s="11"/>
    </row>
    <row r="14" spans="1:12" ht="27.6" customHeight="1" x14ac:dyDescent="0.3">
      <c r="B14" s="115"/>
      <c r="C14" s="122" t="s">
        <v>200</v>
      </c>
      <c r="D14" s="123"/>
      <c r="E14" s="123"/>
      <c r="F14" s="123"/>
      <c r="G14" s="123"/>
      <c r="H14" s="123"/>
      <c r="I14" s="123"/>
      <c r="J14" s="124"/>
      <c r="K14" s="10"/>
      <c r="L14" s="23" t="s">
        <v>458</v>
      </c>
    </row>
    <row r="15" spans="1:12" ht="22.2" customHeight="1" x14ac:dyDescent="0.3">
      <c r="B15" s="115"/>
      <c r="C15" s="112" t="s">
        <v>201</v>
      </c>
      <c r="D15" s="113"/>
      <c r="E15" s="113"/>
      <c r="F15" s="113"/>
      <c r="G15" s="113"/>
      <c r="H15" s="113"/>
      <c r="I15" s="113"/>
      <c r="J15" s="114"/>
      <c r="K15" s="8"/>
      <c r="L15" s="23" t="s">
        <v>458</v>
      </c>
    </row>
    <row r="16" spans="1:12" ht="41.25" customHeight="1" x14ac:dyDescent="0.3">
      <c r="B16" s="109" t="s">
        <v>174</v>
      </c>
      <c r="C16" s="110"/>
      <c r="D16" s="110"/>
      <c r="E16" s="110"/>
      <c r="F16" s="110"/>
      <c r="G16" s="110"/>
      <c r="H16" s="110"/>
      <c r="I16" s="110"/>
      <c r="J16" s="111"/>
      <c r="K16" s="8"/>
      <c r="L16" s="1"/>
    </row>
    <row r="17" spans="2:4" x14ac:dyDescent="0.3">
      <c r="B17" s="13"/>
      <c r="C17" s="13"/>
      <c r="D17" s="13"/>
    </row>
  </sheetData>
  <sheetProtection formatCells="0" formatRows="0" insertRows="0"/>
  <mergeCells count="16">
    <mergeCell ref="C8:J8"/>
    <mergeCell ref="C9:J9"/>
    <mergeCell ref="B1:J1"/>
    <mergeCell ref="C3:J3"/>
    <mergeCell ref="C4:J4"/>
    <mergeCell ref="C5:J5"/>
    <mergeCell ref="C6:J6"/>
    <mergeCell ref="C7:J7"/>
    <mergeCell ref="B16:J16"/>
    <mergeCell ref="C10:J10"/>
    <mergeCell ref="B12:B15"/>
    <mergeCell ref="C12:J12"/>
    <mergeCell ref="C13:J13"/>
    <mergeCell ref="C14:J14"/>
    <mergeCell ref="C15:J15"/>
    <mergeCell ref="C11:J11"/>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L8 L10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14"/>
  <sheetViews>
    <sheetView zoomScaleNormal="100" zoomScaleSheetLayoutView="90" workbookViewId="0">
      <selection activeCell="M7" sqref="M7"/>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25</v>
      </c>
      <c r="C3" s="92" t="s">
        <v>203</v>
      </c>
      <c r="D3" s="93"/>
      <c r="E3" s="93"/>
      <c r="F3" s="93"/>
      <c r="G3" s="93"/>
      <c r="H3" s="93"/>
      <c r="I3" s="93"/>
      <c r="J3" s="94"/>
      <c r="K3" s="6"/>
      <c r="L3" s="28" t="s">
        <v>167</v>
      </c>
    </row>
    <row r="4" spans="1:12" x14ac:dyDescent="0.3">
      <c r="A4" s="5"/>
      <c r="B4" s="33" t="s">
        <v>27</v>
      </c>
      <c r="C4" s="83" t="s">
        <v>204</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28.2" hidden="1" customHeight="1" x14ac:dyDescent="0.3">
      <c r="A6" s="5"/>
      <c r="B6" s="15"/>
      <c r="C6" s="96" t="s">
        <v>205</v>
      </c>
      <c r="D6" s="97"/>
      <c r="E6" s="97"/>
      <c r="F6" s="97"/>
      <c r="G6" s="97"/>
      <c r="H6" s="97"/>
      <c r="I6" s="97"/>
      <c r="J6" s="98"/>
      <c r="K6" s="10"/>
      <c r="L6" s="9"/>
    </row>
    <row r="7" spans="1:12" x14ac:dyDescent="0.3">
      <c r="A7" s="5"/>
      <c r="B7" s="29"/>
      <c r="C7" s="99"/>
      <c r="D7" s="100"/>
      <c r="E7" s="100"/>
      <c r="F7" s="100"/>
      <c r="G7" s="100"/>
      <c r="H7" s="100"/>
      <c r="I7" s="100"/>
      <c r="J7" s="101"/>
      <c r="K7" s="10"/>
      <c r="L7" s="9"/>
    </row>
    <row r="8" spans="1:12" x14ac:dyDescent="0.3">
      <c r="A8" s="5"/>
      <c r="B8" s="29"/>
      <c r="C8" s="99" t="s">
        <v>207</v>
      </c>
      <c r="D8" s="100"/>
      <c r="E8" s="100"/>
      <c r="F8" s="100"/>
      <c r="G8" s="100"/>
      <c r="H8" s="100"/>
      <c r="I8" s="100"/>
      <c r="J8" s="101"/>
      <c r="K8" s="10"/>
      <c r="L8" s="9"/>
    </row>
    <row r="9" spans="1:12" ht="57" customHeight="1" x14ac:dyDescent="0.3">
      <c r="B9" s="19"/>
      <c r="C9" s="86" t="s">
        <v>206</v>
      </c>
      <c r="D9" s="87"/>
      <c r="E9" s="87"/>
      <c r="F9" s="87"/>
      <c r="G9" s="87"/>
      <c r="H9" s="87"/>
      <c r="I9" s="87"/>
      <c r="J9" s="88"/>
      <c r="K9" s="10"/>
      <c r="L9" s="23" t="s">
        <v>146</v>
      </c>
    </row>
    <row r="10" spans="1:12" x14ac:dyDescent="0.3">
      <c r="A10" s="5"/>
      <c r="B10" s="29"/>
      <c r="C10" s="99"/>
      <c r="D10" s="100"/>
      <c r="E10" s="100"/>
      <c r="F10" s="100"/>
      <c r="G10" s="100"/>
      <c r="H10" s="100"/>
      <c r="I10" s="100"/>
      <c r="J10" s="101"/>
      <c r="K10" s="10"/>
      <c r="L10" s="9"/>
    </row>
    <row r="11" spans="1:12" ht="15" customHeight="1" x14ac:dyDescent="0.3">
      <c r="B11" s="115" t="s">
        <v>334</v>
      </c>
      <c r="C11" s="89" t="s">
        <v>236</v>
      </c>
      <c r="D11" s="90"/>
      <c r="E11" s="90"/>
      <c r="F11" s="90"/>
      <c r="G11" s="90"/>
      <c r="H11" s="90"/>
      <c r="I11" s="90"/>
      <c r="J11" s="91"/>
      <c r="K11" s="10"/>
      <c r="L11" s="7"/>
    </row>
    <row r="12" spans="1:12" ht="58.8" customHeight="1" x14ac:dyDescent="0.3">
      <c r="B12" s="115"/>
      <c r="C12" s="112" t="s">
        <v>208</v>
      </c>
      <c r="D12" s="113"/>
      <c r="E12" s="113"/>
      <c r="F12" s="113"/>
      <c r="G12" s="113"/>
      <c r="H12" s="113"/>
      <c r="I12" s="113"/>
      <c r="J12" s="114"/>
      <c r="K12" s="8"/>
      <c r="L12" s="23" t="s">
        <v>458</v>
      </c>
    </row>
    <row r="13" spans="1:12" ht="41.25" customHeight="1" x14ac:dyDescent="0.3">
      <c r="B13" s="109" t="s">
        <v>174</v>
      </c>
      <c r="C13" s="110"/>
      <c r="D13" s="110"/>
      <c r="E13" s="110"/>
      <c r="F13" s="110"/>
      <c r="G13" s="110"/>
      <c r="H13" s="110"/>
      <c r="I13" s="110"/>
      <c r="J13" s="111"/>
      <c r="K13" s="8"/>
      <c r="L13" s="1"/>
    </row>
    <row r="14" spans="1:12" x14ac:dyDescent="0.3">
      <c r="B14" s="13"/>
      <c r="C14" s="13"/>
      <c r="D14" s="13"/>
    </row>
  </sheetData>
  <sheetProtection formatCells="0" formatRows="0" insertRows="0"/>
  <mergeCells count="13">
    <mergeCell ref="C7:J7"/>
    <mergeCell ref="B1:J1"/>
    <mergeCell ref="C3:J3"/>
    <mergeCell ref="C4:J4"/>
    <mergeCell ref="C5:J5"/>
    <mergeCell ref="C6:J6"/>
    <mergeCell ref="B13:J13"/>
    <mergeCell ref="B11:B12"/>
    <mergeCell ref="C11:J11"/>
    <mergeCell ref="C12:J12"/>
    <mergeCell ref="C8:J8"/>
    <mergeCell ref="C9:J9"/>
    <mergeCell ref="C10:J10"/>
  </mergeCells>
  <dataValidations count="1">
    <dataValidation type="list" allowBlank="1" showInputMessage="1" showErrorMessage="1" sqref="L11">
      <formula1>#REF!</formula1>
    </dataValidation>
  </dataValidation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16"/>
  <sheetViews>
    <sheetView zoomScaleNormal="100" zoomScaleSheetLayoutView="90" workbookViewId="0">
      <selection activeCell="L10" sqref="L10"/>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3</v>
      </c>
      <c r="C3" s="92" t="s">
        <v>209</v>
      </c>
      <c r="D3" s="93"/>
      <c r="E3" s="93"/>
      <c r="F3" s="93"/>
      <c r="G3" s="93"/>
      <c r="H3" s="93"/>
      <c r="I3" s="93"/>
      <c r="J3" s="94"/>
      <c r="K3" s="6"/>
      <c r="L3" s="28" t="s">
        <v>167</v>
      </c>
    </row>
    <row r="4" spans="1:12" x14ac:dyDescent="0.3">
      <c r="A4" s="5"/>
      <c r="B4" s="33" t="s">
        <v>29</v>
      </c>
      <c r="C4" s="83" t="s">
        <v>210</v>
      </c>
      <c r="D4" s="84"/>
      <c r="E4" s="84"/>
      <c r="F4" s="84"/>
      <c r="G4" s="84"/>
      <c r="H4" s="84"/>
      <c r="I4" s="84"/>
      <c r="J4" s="85"/>
      <c r="K4" s="6"/>
      <c r="L4" s="9"/>
    </row>
    <row r="5" spans="1:12" x14ac:dyDescent="0.3">
      <c r="A5" s="5"/>
      <c r="B5" s="25"/>
      <c r="C5" s="95" t="s">
        <v>463</v>
      </c>
      <c r="D5" s="95"/>
      <c r="E5" s="95"/>
      <c r="F5" s="95"/>
      <c r="G5" s="95"/>
      <c r="H5" s="95"/>
      <c r="I5" s="95"/>
      <c r="J5" s="95"/>
      <c r="K5" s="10"/>
      <c r="L5" s="9"/>
    </row>
    <row r="6" spans="1:12" ht="39.75" hidden="1" customHeight="1" x14ac:dyDescent="0.3">
      <c r="A6" s="5"/>
      <c r="B6" s="15"/>
      <c r="C6" s="96" t="s">
        <v>211</v>
      </c>
      <c r="D6" s="97"/>
      <c r="E6" s="97"/>
      <c r="F6" s="97"/>
      <c r="G6" s="97"/>
      <c r="H6" s="97"/>
      <c r="I6" s="97"/>
      <c r="J6" s="98"/>
      <c r="K6" s="10"/>
      <c r="L6" s="9"/>
    </row>
    <row r="7" spans="1:12" x14ac:dyDescent="0.3">
      <c r="A7" s="5"/>
      <c r="B7" s="29"/>
      <c r="C7" s="99"/>
      <c r="D7" s="100"/>
      <c r="E7" s="100"/>
      <c r="F7" s="100"/>
      <c r="G7" s="100"/>
      <c r="H7" s="100"/>
      <c r="I7" s="100"/>
      <c r="J7" s="101"/>
      <c r="K7" s="10"/>
      <c r="L7" s="9"/>
    </row>
    <row r="8" spans="1:12" x14ac:dyDescent="0.3">
      <c r="A8" s="5"/>
      <c r="B8" s="29" t="s">
        <v>141</v>
      </c>
      <c r="C8" s="99" t="s">
        <v>212</v>
      </c>
      <c r="D8" s="100"/>
      <c r="E8" s="100"/>
      <c r="F8" s="100"/>
      <c r="G8" s="100"/>
      <c r="H8" s="100"/>
      <c r="I8" s="100"/>
      <c r="J8" s="101"/>
      <c r="K8" s="10"/>
      <c r="L8" s="9"/>
    </row>
    <row r="9" spans="1:12" ht="67.2" customHeight="1" x14ac:dyDescent="0.3">
      <c r="B9" s="19"/>
      <c r="C9" s="86" t="s">
        <v>213</v>
      </c>
      <c r="D9" s="87"/>
      <c r="E9" s="87"/>
      <c r="F9" s="87"/>
      <c r="G9" s="87"/>
      <c r="H9" s="87"/>
      <c r="I9" s="87"/>
      <c r="J9" s="88"/>
      <c r="K9" s="10"/>
      <c r="L9" s="23" t="s">
        <v>146</v>
      </c>
    </row>
    <row r="10" spans="1:12" x14ac:dyDescent="0.3">
      <c r="A10" s="5"/>
      <c r="B10" s="29" t="s">
        <v>154</v>
      </c>
      <c r="C10" s="99" t="s">
        <v>214</v>
      </c>
      <c r="D10" s="100"/>
      <c r="E10" s="100"/>
      <c r="F10" s="100"/>
      <c r="G10" s="100"/>
      <c r="H10" s="100"/>
      <c r="I10" s="100"/>
      <c r="J10" s="101"/>
      <c r="K10" s="10"/>
      <c r="L10" s="9"/>
    </row>
    <row r="11" spans="1:12" ht="25.5" customHeight="1" x14ac:dyDescent="0.3">
      <c r="B11" s="21"/>
      <c r="C11" s="102" t="s">
        <v>215</v>
      </c>
      <c r="D11" s="103"/>
      <c r="E11" s="103"/>
      <c r="F11" s="103"/>
      <c r="G11" s="103"/>
      <c r="H11" s="103"/>
      <c r="I11" s="103"/>
      <c r="J11" s="104"/>
      <c r="K11" s="10"/>
      <c r="L11" s="23" t="s">
        <v>146</v>
      </c>
    </row>
    <row r="12" spans="1:12" x14ac:dyDescent="0.3">
      <c r="A12" s="5"/>
      <c r="B12" s="30"/>
      <c r="C12" s="99"/>
      <c r="D12" s="100"/>
      <c r="E12" s="100"/>
      <c r="F12" s="100"/>
      <c r="G12" s="100"/>
      <c r="H12" s="100"/>
      <c r="I12" s="100"/>
      <c r="J12" s="101"/>
      <c r="K12" s="10"/>
      <c r="L12" s="9"/>
    </row>
    <row r="13" spans="1:12" ht="15" customHeight="1" x14ac:dyDescent="0.3">
      <c r="B13" s="115" t="s">
        <v>334</v>
      </c>
      <c r="C13" s="89" t="s">
        <v>236</v>
      </c>
      <c r="D13" s="90"/>
      <c r="E13" s="90"/>
      <c r="F13" s="90"/>
      <c r="G13" s="90"/>
      <c r="H13" s="90"/>
      <c r="I13" s="90"/>
      <c r="J13" s="91"/>
      <c r="K13" s="10"/>
      <c r="L13" s="7"/>
    </row>
    <row r="14" spans="1:12" ht="102" customHeight="1" x14ac:dyDescent="0.3">
      <c r="B14" s="115"/>
      <c r="C14" s="112" t="s">
        <v>465</v>
      </c>
      <c r="D14" s="113"/>
      <c r="E14" s="113"/>
      <c r="F14" s="113"/>
      <c r="G14" s="113"/>
      <c r="H14" s="113"/>
      <c r="I14" s="113"/>
      <c r="J14" s="114"/>
      <c r="K14" s="8"/>
      <c r="L14" s="23" t="s">
        <v>458</v>
      </c>
    </row>
    <row r="15" spans="1:12" ht="41.25" customHeight="1" x14ac:dyDescent="0.3">
      <c r="B15" s="109" t="s">
        <v>174</v>
      </c>
      <c r="C15" s="110"/>
      <c r="D15" s="110"/>
      <c r="E15" s="110"/>
      <c r="F15" s="110"/>
      <c r="G15" s="110"/>
      <c r="H15" s="110"/>
      <c r="I15" s="110"/>
      <c r="J15" s="111"/>
      <c r="K15" s="8"/>
      <c r="L15" s="1"/>
    </row>
    <row r="16" spans="1:12" x14ac:dyDescent="0.3">
      <c r="B16" s="13"/>
      <c r="C16" s="13"/>
      <c r="D16" s="13"/>
    </row>
  </sheetData>
  <sheetProtection formatCells="0" formatRows="0" insertRows="0"/>
  <mergeCells count="15">
    <mergeCell ref="C8:J8"/>
    <mergeCell ref="C9:J9"/>
    <mergeCell ref="C10:J10"/>
    <mergeCell ref="B1:J1"/>
    <mergeCell ref="C3:J3"/>
    <mergeCell ref="C4:J4"/>
    <mergeCell ref="C5:J5"/>
    <mergeCell ref="C6:J6"/>
    <mergeCell ref="C7:J7"/>
    <mergeCell ref="B15:J15"/>
    <mergeCell ref="C11:J11"/>
    <mergeCell ref="B13:B14"/>
    <mergeCell ref="C13:J13"/>
    <mergeCell ref="C14:J14"/>
    <mergeCell ref="C12:J12"/>
  </mergeCells>
  <dataValidations count="1">
    <dataValidation type="list" allowBlank="1" showInputMessage="1" showErrorMessage="1" sqref="L13">
      <formula1>#REF!</formula1>
    </dataValidation>
  </dataValidation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 L11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L14"/>
  <sheetViews>
    <sheetView zoomScaleNormal="100" zoomScaleSheetLayoutView="90" workbookViewId="0">
      <selection activeCell="H16" sqref="H16"/>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6384" width="9.109375" style="2"/>
  </cols>
  <sheetData>
    <row r="1" spans="1:12" ht="15" customHeight="1" x14ac:dyDescent="0.3">
      <c r="A1" s="34"/>
      <c r="B1" s="79" t="s">
        <v>175</v>
      </c>
      <c r="C1" s="79"/>
      <c r="D1" s="79"/>
      <c r="E1" s="79"/>
      <c r="F1" s="79"/>
      <c r="G1" s="79"/>
      <c r="H1" s="79"/>
      <c r="I1" s="79"/>
      <c r="J1" s="79"/>
      <c r="K1" s="27"/>
      <c r="L1" s="26"/>
    </row>
    <row r="2" spans="1:12" x14ac:dyDescent="0.3">
      <c r="A2" s="3"/>
      <c r="B2" s="16"/>
      <c r="C2" s="4"/>
      <c r="D2" s="4"/>
      <c r="E2" s="4"/>
      <c r="F2" s="4"/>
      <c r="G2" s="4"/>
      <c r="H2" s="4"/>
      <c r="I2" s="4"/>
      <c r="J2" s="4"/>
      <c r="K2" s="4"/>
    </row>
    <row r="3" spans="1:12" x14ac:dyDescent="0.3">
      <c r="A3" s="5"/>
      <c r="B3" s="32" t="s">
        <v>4</v>
      </c>
      <c r="C3" s="92" t="s">
        <v>216</v>
      </c>
      <c r="D3" s="93"/>
      <c r="E3" s="93"/>
      <c r="F3" s="93"/>
      <c r="G3" s="93"/>
      <c r="H3" s="93"/>
      <c r="I3" s="93"/>
      <c r="J3" s="94"/>
      <c r="K3" s="6"/>
      <c r="L3" s="28" t="s">
        <v>167</v>
      </c>
    </row>
    <row r="4" spans="1:12" x14ac:dyDescent="0.3">
      <c r="A4" s="5"/>
      <c r="B4" s="33" t="s">
        <v>36</v>
      </c>
      <c r="C4" s="83" t="s">
        <v>217</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28.2" hidden="1" customHeight="1" x14ac:dyDescent="0.3">
      <c r="A6" s="5"/>
      <c r="B6" s="15"/>
      <c r="C6" s="96" t="s">
        <v>218</v>
      </c>
      <c r="D6" s="97"/>
      <c r="E6" s="97"/>
      <c r="F6" s="97"/>
      <c r="G6" s="97"/>
      <c r="H6" s="97"/>
      <c r="I6" s="97"/>
      <c r="J6" s="98"/>
      <c r="K6" s="10"/>
      <c r="L6" s="9"/>
    </row>
    <row r="7" spans="1:12" x14ac:dyDescent="0.3">
      <c r="A7" s="5"/>
      <c r="B7" s="29"/>
      <c r="C7" s="99"/>
      <c r="D7" s="100"/>
      <c r="E7" s="100"/>
      <c r="F7" s="100"/>
      <c r="G7" s="100"/>
      <c r="H7" s="100"/>
      <c r="I7" s="100"/>
      <c r="J7" s="101"/>
      <c r="K7" s="10"/>
      <c r="L7" s="9"/>
    </row>
    <row r="8" spans="1:12" ht="17.25" customHeight="1" x14ac:dyDescent="0.3">
      <c r="A8" s="5"/>
      <c r="B8" s="29"/>
      <c r="C8" s="99" t="s">
        <v>220</v>
      </c>
      <c r="D8" s="100"/>
      <c r="E8" s="100"/>
      <c r="F8" s="100"/>
      <c r="G8" s="100"/>
      <c r="H8" s="100"/>
      <c r="I8" s="100"/>
      <c r="J8" s="101"/>
      <c r="K8" s="10"/>
      <c r="L8" s="9"/>
    </row>
    <row r="9" spans="1:12" ht="53.4" customHeight="1" x14ac:dyDescent="0.3">
      <c r="B9" s="19"/>
      <c r="C9" s="86" t="s">
        <v>221</v>
      </c>
      <c r="D9" s="87"/>
      <c r="E9" s="87"/>
      <c r="F9" s="87"/>
      <c r="G9" s="87"/>
      <c r="H9" s="87"/>
      <c r="I9" s="87"/>
      <c r="J9" s="88"/>
      <c r="K9" s="10"/>
      <c r="L9" s="23" t="s">
        <v>146</v>
      </c>
    </row>
    <row r="10" spans="1:12" x14ac:dyDescent="0.3">
      <c r="A10" s="5"/>
      <c r="B10" s="29"/>
      <c r="C10" s="99"/>
      <c r="D10" s="100"/>
      <c r="E10" s="100"/>
      <c r="F10" s="100"/>
      <c r="G10" s="100"/>
      <c r="H10" s="100"/>
      <c r="I10" s="100"/>
      <c r="J10" s="101"/>
      <c r="K10" s="10"/>
      <c r="L10" s="9"/>
    </row>
    <row r="11" spans="1:12" ht="15" customHeight="1" x14ac:dyDescent="0.3">
      <c r="B11" s="121" t="s">
        <v>334</v>
      </c>
      <c r="C11" s="89" t="s">
        <v>464</v>
      </c>
      <c r="D11" s="90"/>
      <c r="E11" s="90"/>
      <c r="F11" s="90"/>
      <c r="G11" s="90"/>
      <c r="H11" s="90"/>
      <c r="I11" s="90"/>
      <c r="J11" s="91"/>
      <c r="K11" s="10"/>
      <c r="L11" s="11"/>
    </row>
    <row r="12" spans="1:12" ht="58.8" customHeight="1" x14ac:dyDescent="0.3">
      <c r="B12" s="115"/>
      <c r="C12" s="86" t="s">
        <v>223</v>
      </c>
      <c r="D12" s="87"/>
      <c r="E12" s="87"/>
      <c r="F12" s="87"/>
      <c r="G12" s="87"/>
      <c r="H12" s="87"/>
      <c r="I12" s="87"/>
      <c r="J12" s="88"/>
      <c r="K12" s="10"/>
      <c r="L12" s="23" t="s">
        <v>458</v>
      </c>
    </row>
    <row r="13" spans="1:12" ht="41.25" customHeight="1" x14ac:dyDescent="0.3">
      <c r="B13" s="109" t="s">
        <v>174</v>
      </c>
      <c r="C13" s="110"/>
      <c r="D13" s="110"/>
      <c r="E13" s="110"/>
      <c r="F13" s="110"/>
      <c r="G13" s="110"/>
      <c r="H13" s="110"/>
      <c r="I13" s="110"/>
      <c r="J13" s="111"/>
      <c r="K13" s="8"/>
      <c r="L13" s="1"/>
    </row>
    <row r="14" spans="1:12" x14ac:dyDescent="0.3">
      <c r="B14" s="13"/>
      <c r="C14" s="13"/>
      <c r="D14" s="13"/>
    </row>
  </sheetData>
  <sheetProtection formatCells="0" formatRows="0" insertRows="0"/>
  <mergeCells count="13">
    <mergeCell ref="C7:J7"/>
    <mergeCell ref="B1:J1"/>
    <mergeCell ref="C3:J3"/>
    <mergeCell ref="C4:J4"/>
    <mergeCell ref="C5:J5"/>
    <mergeCell ref="C6:J6"/>
    <mergeCell ref="B13:J13"/>
    <mergeCell ref="B11:B12"/>
    <mergeCell ref="C11:J11"/>
    <mergeCell ref="C12:J12"/>
    <mergeCell ref="C8:J8"/>
    <mergeCell ref="C9:J9"/>
    <mergeCell ref="C10:J10"/>
  </mergeCell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zoomScaleNormal="100" zoomScaleSheetLayoutView="90" workbookViewId="0">
      <selection activeCell="M4" sqref="M4"/>
    </sheetView>
  </sheetViews>
  <sheetFormatPr baseColWidth="10" defaultColWidth="9.109375" defaultRowHeight="14.4" x14ac:dyDescent="0.3"/>
  <cols>
    <col min="1" max="1" width="3.44140625" style="2" customWidth="1"/>
    <col min="2" max="2" width="10.44140625" style="2" customWidth="1"/>
    <col min="3" max="3" width="12" style="2" customWidth="1"/>
    <col min="4" max="4" width="13" style="2" customWidth="1"/>
    <col min="5" max="5" width="10.33203125" style="2" customWidth="1"/>
    <col min="6" max="6" width="13.109375" style="2" customWidth="1"/>
    <col min="7" max="7" width="5.88671875" style="2" customWidth="1"/>
    <col min="8" max="8" width="5.33203125" style="2" customWidth="1"/>
    <col min="9" max="9" width="6.5546875" style="2" customWidth="1"/>
    <col min="10" max="10" width="13.44140625" style="2" customWidth="1"/>
    <col min="11" max="11" width="2.109375" style="2" customWidth="1"/>
    <col min="12" max="12" width="15.5546875" style="2" customWidth="1"/>
    <col min="13" max="13" width="22" style="2" customWidth="1"/>
    <col min="14" max="16384" width="9.109375" style="2"/>
  </cols>
  <sheetData>
    <row r="1" spans="1:12" ht="15" customHeight="1" x14ac:dyDescent="0.3">
      <c r="A1" s="34"/>
      <c r="B1" s="125" t="s">
        <v>224</v>
      </c>
      <c r="C1" s="125"/>
      <c r="D1" s="125"/>
      <c r="E1" s="125"/>
      <c r="F1" s="125"/>
      <c r="G1" s="125"/>
      <c r="H1" s="125"/>
      <c r="I1" s="125"/>
      <c r="J1" s="125"/>
      <c r="K1" s="27"/>
      <c r="L1" s="26"/>
    </row>
    <row r="2" spans="1:12" x14ac:dyDescent="0.3">
      <c r="A2" s="3"/>
      <c r="B2" s="16"/>
      <c r="C2" s="4"/>
      <c r="D2" s="4"/>
      <c r="E2" s="4"/>
      <c r="F2" s="4"/>
      <c r="G2" s="4"/>
      <c r="H2" s="4"/>
      <c r="I2" s="4"/>
      <c r="J2" s="4"/>
      <c r="K2" s="4"/>
    </row>
    <row r="3" spans="1:12" x14ac:dyDescent="0.3">
      <c r="A3" s="5"/>
      <c r="B3" s="32" t="s">
        <v>41</v>
      </c>
      <c r="C3" s="92" t="s">
        <v>225</v>
      </c>
      <c r="D3" s="93"/>
      <c r="E3" s="93"/>
      <c r="F3" s="93"/>
      <c r="G3" s="93"/>
      <c r="H3" s="93"/>
      <c r="I3" s="93"/>
      <c r="J3" s="94"/>
      <c r="K3" s="6"/>
      <c r="L3" s="28" t="s">
        <v>167</v>
      </c>
    </row>
    <row r="4" spans="1:12" x14ac:dyDescent="0.3">
      <c r="A4" s="5"/>
      <c r="B4" s="33" t="s">
        <v>42</v>
      </c>
      <c r="C4" s="83" t="s">
        <v>226</v>
      </c>
      <c r="D4" s="84"/>
      <c r="E4" s="84"/>
      <c r="F4" s="84"/>
      <c r="G4" s="84"/>
      <c r="H4" s="84"/>
      <c r="I4" s="84"/>
      <c r="J4" s="85"/>
      <c r="K4" s="6"/>
      <c r="L4" s="9"/>
    </row>
    <row r="5" spans="1:12" x14ac:dyDescent="0.3">
      <c r="A5" s="5"/>
      <c r="B5" s="25"/>
      <c r="C5" s="95" t="s">
        <v>177</v>
      </c>
      <c r="D5" s="95"/>
      <c r="E5" s="95"/>
      <c r="F5" s="95"/>
      <c r="G5" s="95"/>
      <c r="H5" s="95"/>
      <c r="I5" s="95"/>
      <c r="J5" s="95"/>
      <c r="K5" s="10"/>
      <c r="L5" s="9"/>
    </row>
    <row r="6" spans="1:12" ht="39.75" hidden="1" customHeight="1" x14ac:dyDescent="0.3">
      <c r="A6" s="5"/>
      <c r="B6" s="15"/>
      <c r="C6" s="96" t="s">
        <v>227</v>
      </c>
      <c r="D6" s="97"/>
      <c r="E6" s="97"/>
      <c r="F6" s="97"/>
      <c r="G6" s="97"/>
      <c r="H6" s="97"/>
      <c r="I6" s="97"/>
      <c r="J6" s="98"/>
      <c r="K6" s="10"/>
      <c r="L6" s="9"/>
    </row>
    <row r="7" spans="1:12" x14ac:dyDescent="0.3">
      <c r="A7" s="5"/>
      <c r="B7" s="29"/>
      <c r="C7" s="99"/>
      <c r="D7" s="100"/>
      <c r="E7" s="100"/>
      <c r="F7" s="100"/>
      <c r="G7" s="100"/>
      <c r="H7" s="100"/>
      <c r="I7" s="100"/>
      <c r="J7" s="101"/>
      <c r="K7" s="10"/>
      <c r="L7" s="9"/>
    </row>
    <row r="8" spans="1:12" x14ac:dyDescent="0.3">
      <c r="A8" s="5"/>
      <c r="B8" s="29"/>
      <c r="C8" s="99" t="s">
        <v>228</v>
      </c>
      <c r="D8" s="100"/>
      <c r="E8" s="100"/>
      <c r="F8" s="100"/>
      <c r="G8" s="100"/>
      <c r="H8" s="100"/>
      <c r="I8" s="100"/>
      <c r="J8" s="101"/>
      <c r="K8" s="10"/>
      <c r="L8" s="9"/>
    </row>
    <row r="9" spans="1:12" ht="39.75" customHeight="1" x14ac:dyDescent="0.3">
      <c r="B9" s="19"/>
      <c r="C9" s="86" t="s">
        <v>229</v>
      </c>
      <c r="D9" s="87"/>
      <c r="E9" s="87"/>
      <c r="F9" s="87"/>
      <c r="G9" s="87"/>
      <c r="H9" s="87"/>
      <c r="I9" s="87"/>
      <c r="J9" s="88"/>
      <c r="K9" s="10"/>
      <c r="L9" s="23" t="s">
        <v>146</v>
      </c>
    </row>
    <row r="10" spans="1:12" x14ac:dyDescent="0.3">
      <c r="A10" s="5"/>
      <c r="B10" s="29"/>
      <c r="C10" s="99"/>
      <c r="D10" s="100"/>
      <c r="E10" s="100"/>
      <c r="F10" s="100"/>
      <c r="G10" s="100"/>
      <c r="H10" s="100"/>
      <c r="I10" s="100"/>
      <c r="J10" s="101"/>
      <c r="K10" s="10"/>
      <c r="L10" s="9"/>
    </row>
    <row r="11" spans="1:12" ht="15" customHeight="1" x14ac:dyDescent="0.3">
      <c r="B11" s="115" t="s">
        <v>334</v>
      </c>
      <c r="C11" s="89" t="s">
        <v>222</v>
      </c>
      <c r="D11" s="90"/>
      <c r="E11" s="90"/>
      <c r="F11" s="90"/>
      <c r="G11" s="90"/>
      <c r="H11" s="90"/>
      <c r="I11" s="90"/>
      <c r="J11" s="91"/>
      <c r="K11" s="10"/>
      <c r="L11" s="7"/>
    </row>
    <row r="12" spans="1:12" ht="39" customHeight="1" x14ac:dyDescent="0.3">
      <c r="B12" s="115"/>
      <c r="C12" s="112" t="s">
        <v>461</v>
      </c>
      <c r="D12" s="113"/>
      <c r="E12" s="113"/>
      <c r="F12" s="113"/>
      <c r="G12" s="113"/>
      <c r="H12" s="113"/>
      <c r="I12" s="113"/>
      <c r="J12" s="114"/>
      <c r="K12" s="8"/>
      <c r="L12" s="23" t="s">
        <v>458</v>
      </c>
    </row>
    <row r="13" spans="1:12" ht="15" customHeight="1" x14ac:dyDescent="0.3">
      <c r="B13" s="115"/>
      <c r="C13" s="89" t="s">
        <v>237</v>
      </c>
      <c r="D13" s="90"/>
      <c r="E13" s="90"/>
      <c r="F13" s="90"/>
      <c r="G13" s="90"/>
      <c r="H13" s="90"/>
      <c r="I13" s="90"/>
      <c r="J13" s="91"/>
      <c r="K13" s="10"/>
      <c r="L13" s="11"/>
    </row>
    <row r="14" spans="1:12" ht="80.400000000000006" customHeight="1" x14ac:dyDescent="0.3">
      <c r="B14" s="116"/>
      <c r="C14" s="112" t="s">
        <v>230</v>
      </c>
      <c r="D14" s="113"/>
      <c r="E14" s="113"/>
      <c r="F14" s="113"/>
      <c r="G14" s="113"/>
      <c r="H14" s="113"/>
      <c r="I14" s="113"/>
      <c r="J14" s="114"/>
      <c r="K14" s="10"/>
      <c r="L14" s="23" t="s">
        <v>457</v>
      </c>
    </row>
    <row r="15" spans="1:12" ht="41.25" customHeight="1" x14ac:dyDescent="0.3">
      <c r="B15" s="109" t="s">
        <v>174</v>
      </c>
      <c r="C15" s="110"/>
      <c r="D15" s="110"/>
      <c r="E15" s="110"/>
      <c r="F15" s="110"/>
      <c r="G15" s="110"/>
      <c r="H15" s="110"/>
      <c r="I15" s="110"/>
      <c r="J15" s="111"/>
      <c r="K15" s="8"/>
      <c r="L15" s="1"/>
    </row>
    <row r="16" spans="1:12" x14ac:dyDescent="0.3">
      <c r="B16" s="13"/>
      <c r="C16" s="13"/>
      <c r="D16" s="13"/>
    </row>
  </sheetData>
  <sheetProtection formatCells="0" formatRows="0" insertRows="0"/>
  <mergeCells count="15">
    <mergeCell ref="C8:J8"/>
    <mergeCell ref="C9:J9"/>
    <mergeCell ref="C10:J10"/>
    <mergeCell ref="B1:J1"/>
    <mergeCell ref="C3:J3"/>
    <mergeCell ref="C4:J4"/>
    <mergeCell ref="C5:J5"/>
    <mergeCell ref="C6:J6"/>
    <mergeCell ref="C7:J7"/>
    <mergeCell ref="C13:J13"/>
    <mergeCell ref="C14:J14"/>
    <mergeCell ref="B15:J15"/>
    <mergeCell ref="B11:B14"/>
    <mergeCell ref="C11:J11"/>
    <mergeCell ref="C12:J12"/>
  </mergeCells>
  <dataValidations count="1">
    <dataValidation type="list" allowBlank="1" showInputMessage="1" showErrorMessage="1" sqref="L11">
      <formula1>#REF!</formula1>
    </dataValidation>
  </dataValidations>
  <pageMargins left="0.7" right="0.7" top="0.75" bottom="0.75" header="0.3" footer="0.3"/>
  <pageSetup scale="80"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Hoja2!$A$5:$A$7</xm:f>
          </x14:formula1>
          <xm:sqref>L9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Checklist</vt:lpstr>
      <vt:lpstr>1.1.1.a</vt:lpstr>
      <vt:lpstr>1.1.1.d</vt:lpstr>
      <vt:lpstr>1.1.2.a</vt:lpstr>
      <vt:lpstr>1.1.2.b</vt:lpstr>
      <vt:lpstr>1.1.4.b</vt:lpstr>
      <vt:lpstr>1.2.1.a</vt:lpstr>
      <vt:lpstr>1.3.1.a</vt:lpstr>
      <vt:lpstr>2.1.1.a</vt:lpstr>
      <vt:lpstr>2.2.2.a</vt:lpstr>
      <vt:lpstr>2.3.1.b</vt:lpstr>
      <vt:lpstr>3.2.1.a</vt:lpstr>
      <vt:lpstr>3.2.2.a</vt:lpstr>
      <vt:lpstr>3.2.2.c</vt:lpstr>
      <vt:lpstr>4.3.1.a</vt:lpstr>
      <vt:lpstr>4.4.1.a</vt:lpstr>
      <vt:lpstr>5.4.1.a</vt:lpstr>
      <vt:lpstr>6.1.1.a</vt:lpstr>
      <vt:lpstr>6.1.3.a</vt:lpstr>
      <vt:lpstr>Hoja2</vt:lpstr>
      <vt:lpstr>'1.1.1.a'!Área_de_impresión</vt:lpstr>
      <vt:lpstr>'1.1.1.d'!Área_de_impresión</vt:lpstr>
      <vt:lpstr>'1.1.2.a'!Área_de_impresión</vt:lpstr>
      <vt:lpstr>'1.1.2.b'!Área_de_impresión</vt:lpstr>
      <vt:lpstr>'1.1.4.b'!Área_de_impresión</vt:lpstr>
      <vt:lpstr>'1.2.1.a'!Área_de_impresión</vt:lpstr>
      <vt:lpstr>'1.3.1.a'!Área_de_impresión</vt:lpstr>
      <vt:lpstr>'2.1.1.a'!Área_de_impresión</vt:lpstr>
      <vt:lpstr>'2.2.2.a'!Área_de_impresión</vt:lpstr>
      <vt:lpstr>'2.3.1.b'!Área_de_impresión</vt:lpstr>
      <vt:lpstr>'3.2.1.a'!Área_de_impresión</vt:lpstr>
      <vt:lpstr>'3.2.2.a'!Área_de_impresión</vt:lpstr>
      <vt:lpstr>'3.2.2.c'!Área_de_impresión</vt:lpstr>
      <vt:lpstr>'4.3.1.a'!Área_de_impresión</vt:lpstr>
      <vt:lpstr>'4.4.1.a'!Área_de_impresión</vt:lpstr>
      <vt:lpstr>'5.4.1.a'!Área_de_impresión</vt:lpstr>
      <vt:lpstr>'6.1.1.a'!Área_de_impresión</vt:lpstr>
      <vt:lpstr>'6.1.3.a'!Área_de_impresión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2021-04-30T19:00:42Z</dcterms:modified>
</cp:coreProperties>
</file>